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<sst xmlns="http://schemas.openxmlformats.org/spreadsheetml/2006/main" count="24" uniqueCount="24">
  <si>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</si>
  <si>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TVA370</t>
  </si>
  <si>
    <t xml:space="preserve">U</t>
  </si>
  <si>
    <t xml:space="preserve">Récupérateur de chaleur et d'humidité air-air, avec pompe à chaleur. Installation dans le sol.</t>
  </si>
  <si>
    <r>
      <rPr>
        <sz val="8.25"/>
        <color rgb="FF000000"/>
        <rFont val="Arial"/>
        <family val="2"/>
      </rPr>
      <t xml:space="preserve">Récupérateur de chaleur air-air, avec pompe à chaleur pour gaz R-410A, débit d'air nominal 13000 m³/h, dimensions 2170x4740x2350 mm, poids 1500 kg, pression statique d'air nominale 250 Pa, pression sonore à 1 m 89 dBA, alimentation triphasée à 400 V, efficacité de récupération calorifique 77,6%, puissance calorifique de récupération 132,5 kW, puissance calorifique du compresseur 41,3 kW, puissance calorifique totale 173,8 kW, COP 11,1 (température de l'air extérieur -10°C avec l'humidité relative du 90% et température ambiante 22°C avec l'humidité relative du 50%), efficacité de récupération frigorifique 77,2%, puissance frigorifique de récupération 31,5 kW, puissance frigorifique du compresseur 55,2 kW, puissance frigorifique totale 86,7 kW, EER 4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</si>
  <si>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</si>
  <si>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</si>
  <si>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</si>
  <si>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</si>
  <si>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</si>
  <si>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</si>
  <si>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mt42lmf070e</t>
  </si>
  <si>
    <t xml:space="preserve">Récupérateur de chaleur air-air, avec pompe à chaleur pour gaz R-410A, débit d'air nominal 13000 m³/h, dimensions 2170x4740x2350 mm, poids 1500 kg, pression statique d'air nominale 250 Pa, pression sonore à 1 m 89 dBA, alimentation triphasée à 400 V, efficacité de récupération calorifique 77,6%, puissance calorifique de récupération 132,5 kW, puissance calorifique du compresseur 41,3 kW, puissance calorifique totale 173,8 kW, COP 11,1 (température de l'air extérieur -10°C avec l'humidité relative du 90% et température ambiante 22°C avec l'humidité relative du 50%), efficacité de récupération frigorifique 77,2%, puissance frigorifique de récupération 31,5 kW, puissance frigorifique du compresseur 55,2 kW, puissance frigorifique totale 86,7 kW, EER 4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</si>
  <si>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</si>
  <si>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</si>
  <si>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</si>
  <si>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</si>
  <si>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</si>
  <si>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</si>
  <si>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</si>
  <si>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</si>
  <si>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</si>
  <si>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15.994,72€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</si>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</sst>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92138.5</v>
      </c>
      <c r="H9" s="13">
        <f ca="1">ROUND(INDIRECT(ADDRESS(ROW()+(0), COLUMN()+(-3), 1))*INDIRECT(ADDRESS(ROW()+(0), COLUMN()+(-1), 1)), 2)</f>
        <v>92138.5</v>
      </c>
    </row>
    <row r="10" spans="1:8" ht="13.50" thickBot="1" customHeight="1">
      <c r="A10" s="14" t="s">
        <v>14</v>
      </c>
      <c r="B10" s="14"/>
      <c r="C10" s="14" t="s">
        <v>15</v>
      </c>
      <c r="D10" s="14"/>
      <c r="E10" s="15">
        <v>1.838</v>
      </c>
      <c r="F10" s="16" t="s">
        <v>16</v>
      </c>
      <c r="G10" s="17">
        <v>30.2</v>
      </c>
      <c r="H10" s="17">
        <f ca="1">ROUND(INDIRECT(ADDRESS(ROW()+(0), COLUMN()+(-3), 1))*INDIRECT(ADDRESS(ROW()+(0), COLUMN()+(-1), 1)), 2)</f>
        <v>55.51</v>
      </c>
    </row>
    <row r="11" spans="1:8" ht="13.50" thickBot="1" customHeight="1">
      <c r="A11" s="14" t="s">
        <v>17</v>
      </c>
      <c r="B11" s="14"/>
      <c r="C11" s="18" t="s">
        <v>18</v>
      </c>
      <c r="D11" s="18"/>
      <c r="E11" s="19">
        <v>1.838</v>
      </c>
      <c r="F11" s="20" t="s">
        <v>19</v>
      </c>
      <c r="G11" s="21">
        <v>25.99</v>
      </c>
      <c r="H11" s="21">
        <f ca="1">ROUND(INDIRECT(ADDRESS(ROW()+(0), COLUMN()+(-3), 1))*INDIRECT(ADDRESS(ROW()+(0), COLUMN()+(-1), 1)), 2)</f>
        <v>47.77</v>
      </c>
    </row>
    <row r="12" spans="1:8" ht="13.50" thickBot="1" customHeight="1">
      <c r="A12" s="18"/>
      <c r="B12" s="18"/>
      <c r="C12" s="5" t="s">
        <v>20</v>
      </c>
      <c r="D12" s="5"/>
      <c r="E12" s="22">
        <v>2</v>
      </c>
      <c r="F12" s="23" t="s">
        <v>21</v>
      </c>
      <c r="G12" s="24">
        <f ca="1">ROUND(SUM(INDIRECT(ADDRESS(ROW()+(-1), COLUMN()+(1), 1)),INDIRECT(ADDRESS(ROW()+(-2), COLUMN()+(1), 1)),INDIRECT(ADDRESS(ROW()+(-3), COLUMN()+(1), 1))), 2)</f>
        <v>92241.8</v>
      </c>
      <c r="H12" s="24">
        <f ca="1">ROUND(INDIRECT(ADDRESS(ROW()+(0), COLUMN()+(-3), 1))*INDIRECT(ADDRESS(ROW()+(0), COLUMN()+(-1), 1))/100, 2)</f>
        <v>1844.84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94086.6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