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<sst xmlns="http://schemas.openxmlformats.org/spreadsheetml/2006/main" count="21" uniqueCount="21">
  <si>
    <t xml:space="preserve"/>
  </si>
  <si>
    <t xml:space="preserve">TBW210</t>
  </si>
  <si>
    <t xml:space="preserve">U</t>
  </si>
  <si>
    <t xml:space="preserve">Séparateur d'urinoirs en verre trempé.</t>
  </si>
  <si>
    <r>
      <rPr>
        <sz val="8.25"/>
        <color rgb="FF000000"/>
        <rFont val="Arial"/>
        <family val="2"/>
      </rPr>
      <t xml:space="preserve">Séparateur d'urinoirs en verre trempé, finition satinée, de couleur blanche, code de commande, de 432x754x40 mm.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</si>
  <si>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</si>
  <si>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</si>
  <si>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</si>
  <si>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</si>
  <si>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</si>
  <si>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</si>
  <si>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mt30uge310e</t>
  </si>
  <si>
    <t xml:space="preserve">Séparateur d'urinoirs en verre trempé, finition satinée, de couleur blanche, code de commande, de 432x754x40 mm, avec couvercle, support mural finition anodisée, brossée avec résistance à la corrosion et fixations.</t>
  </si>
  <si>
    <t xml:space="preserve">U</t>
  </si>
  <si>
    <t xml:space="preserve">mo008</t>
  </si>
  <si>
    <t xml:space="preserve">Compagnon professionnel III/CP2 plombier.</t>
  </si>
  <si>
    <t xml:space="preserve">h</t>
  </si>
  <si>
    <t xml:space="preserve">Frais de chantier des unités d'ouvrage</t>
  </si>
  <si>
    <t xml:space="preserve">%</t>
  </si>
  <si>
    <t xml:space="preserve">Coût d'entretien décennal: 219,62€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</si>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</sst>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3.91" customWidth="1"/>
    <col min="3" max="3" width="1.02" customWidth="1"/>
    <col min="4" max="4" width="78.20" customWidth="1"/>
    <col min="5" max="5" width="8.16" customWidth="1"/>
    <col min="6" max="6" width="5.44" customWidth="1"/>
    <col min="7" max="7" width="14.96" customWidth="1"/>
    <col min="8" max="8" width="8.3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34.50" thickBot="1" customHeight="1">
      <c r="A9" s="7" t="s">
        <v>11</v>
      </c>
      <c r="B9" s="7"/>
      <c r="C9" s="7" t="s">
        <v>12</v>
      </c>
      <c r="D9" s="7"/>
      <c r="E9" s="9">
        <v>1</v>
      </c>
      <c r="F9" s="11" t="s">
        <v>13</v>
      </c>
      <c r="G9" s="13">
        <v>700.63</v>
      </c>
      <c r="H9" s="13">
        <f ca="1">ROUND(INDIRECT(ADDRESS(ROW()+(0), COLUMN()+(-3), 1))*INDIRECT(ADDRESS(ROW()+(0), COLUMN()+(-1), 1)), 2)</f>
        <v>700.63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6">
        <v>0.566</v>
      </c>
      <c r="F10" s="17" t="s">
        <v>16</v>
      </c>
      <c r="G10" s="18">
        <v>30.2</v>
      </c>
      <c r="H10" s="18">
        <f ca="1">ROUND(INDIRECT(ADDRESS(ROW()+(0), COLUMN()+(-3), 1))*INDIRECT(ADDRESS(ROW()+(0), COLUMN()+(-1), 1)), 2)</f>
        <v>17.09</v>
      </c>
    </row>
    <row r="11" spans="1:8" ht="13.50" thickBot="1" customHeight="1">
      <c r="A11" s="15"/>
      <c r="B11" s="15"/>
      <c r="C11" s="5" t="s">
        <v>17</v>
      </c>
      <c r="D11" s="5"/>
      <c r="E11" s="19">
        <v>2</v>
      </c>
      <c r="F11" s="20" t="s">
        <v>18</v>
      </c>
      <c r="G11" s="21">
        <f ca="1">ROUND(SUM(INDIRECT(ADDRESS(ROW()+(-1), COLUMN()+(1), 1)),INDIRECT(ADDRESS(ROW()+(-2), COLUMN()+(1), 1))), 2)</f>
        <v>717.72</v>
      </c>
      <c r="H11" s="21">
        <f ca="1">ROUND(INDIRECT(ADDRESS(ROW()+(0), COLUMN()+(-3), 1))*INDIRECT(ADDRESS(ROW()+(0), COLUMN()+(-1), 1))/100, 2)</f>
        <v>14.35</v>
      </c>
    </row>
    <row r="12" spans="1:8" ht="13.50" thickBot="1" customHeight="1">
      <c r="A12" s="22" t="s">
        <v>19</v>
      </c>
      <c r="B12" s="22"/>
      <c r="C12" s="23"/>
      <c r="D12" s="23"/>
      <c r="E12" s="23"/>
      <c r="F12" s="24"/>
      <c r="G12" s="22" t="s">
        <v>20</v>
      </c>
      <c r="H12" s="25">
        <f ca="1">ROUND(SUM(INDIRECT(ADDRESS(ROW()+(-1), COLUMN()+(0), 1)),INDIRECT(ADDRESS(ROW()+(-2), COLUMN()+(0), 1)),INDIRECT(ADDRESS(ROW()+(-3), COLUMN()+(0), 1))), 2)</f>
        <v>732.07</v>
      </c>
    </row>
  </sheetData>
  <mergeCells count="13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E12"/>
  </mergeCells>
  <pageMargins left="0.147638" right="0.147638" top="0.206693" bottom="0.206693" header="0.0" footer="0.0"/>
  <pageSetup paperSize="9" orientation="portrait"/>
  <rowBreaks count="0" manualBreakCount="0">
    </rowBreaks>
</worksheet>
</file>