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<sst xmlns="http://schemas.openxmlformats.org/spreadsheetml/2006/main" count="26" uniqueCount="26">
  <si>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</si>
  <si>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RPC010</t>
  </si>
  <si>
    <t xml:space="preserve">U</t>
  </si>
  <si>
    <t xml:space="preserve">Isolation thermique d'un coffre de volet roulant.</t>
  </si>
  <si>
    <r>
      <rPr>
        <sz val="8.25"/>
        <color rgb="FF000000"/>
        <rFont val="Arial"/>
        <family val="2"/>
      </rPr>
      <t xml:space="preserve">Rénovation énergétique d'une façade par incorporation d'une isolation thermique dans un coffre traditionnel de volet roulant, de 110 cm de longueur, constituée de panneau flexible multicouche, de 1000x500x30 mm, composé d'une couche en polystyrène expansé de haute densité, conductivité thermique 0,035 W/(mK), une couche de diffusion et une troisième couche en polystyrène expansé avec particules de graphite, de conductivité thermique 0,031 W/(mK). Mise en place par l'intérieur de la face supérieure du coffre et par l'intérieur du couvercle amovible, avec panneau flexible. Comprend la mousse de polyuréthane pour sceller la zone de liaison entre le périmètre du panneau et les faces intérieures du coffre, ainsi que les joints entre les panneaux.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</si>
  <si>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</si>
  <si>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</si>
  <si>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</si>
  <si>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</si>
  <si>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</si>
  <si>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</si>
  <si>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mt16ppt030a</t>
  </si>
  <si>
    <t xml:space="preserve">Panneau flexible multicouche, de 1000x500x30 mm, composé d'une couche en polystyrène expansé de haute densité, conductivité thermique 0,035 W/(mK), une couche de diffusion et une troisième couche en polystyrène expansé avec particules de graphite, de conductivité thermique 0,031 W/(mK).</t>
  </si>
  <si>
    <t xml:space="preserve">U</t>
  </si>
  <si>
    <t xml:space="preserve">mt13blw110a</t>
  </si>
  <si>
    <t xml:space="preserve">Aérosol de 750 cm³ de mousse de polyuréthane, de 22,5 kg/m³ de densité, 140% d'expansion, 18 N/cm² de résistance à la traction et 20 N/cm² de résistance à la flexion, conductivité thermique 0,04 W/(mK), stable de -40°C à 100°C; à appliquer au pistolet; selon NF EN 13165.</t>
  </si>
  <si>
    <t xml:space="preserve">U</t>
  </si>
  <si>
    <t xml:space="preserve">mo054</t>
  </si>
  <si>
    <t xml:space="preserve">Compagnon professionnel III/CP2 poseur d'isolants rigides ou flexibles.</t>
  </si>
  <si>
    <t xml:space="preserve">h</t>
  </si>
  <si>
    <t xml:space="preserve">mo101</t>
  </si>
  <si>
    <t xml:space="preserve">Ouvrier professionnel II/OP poseur d'isolants rigides ou flexibles.</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</si>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</sst>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25" customWidth="1"/>
    <col min="3" max="3" width="0.68" customWidth="1"/>
    <col min="4" max="4" width="78.54"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1.1</v>
      </c>
      <c r="F9" s="11" t="s">
        <v>13</v>
      </c>
      <c r="G9" s="13">
        <v>15.25</v>
      </c>
      <c r="H9" s="13">
        <f ca="1">ROUND(INDIRECT(ADDRESS(ROW()+(0), COLUMN()+(-3), 1))*INDIRECT(ADDRESS(ROW()+(0), COLUMN()+(-1), 1)), 2)</f>
        <v>16.78</v>
      </c>
    </row>
    <row r="10" spans="1:8" ht="34.50" thickBot="1" customHeight="1">
      <c r="A10" s="14" t="s">
        <v>14</v>
      </c>
      <c r="B10" s="14"/>
      <c r="C10" s="14" t="s">
        <v>15</v>
      </c>
      <c r="D10" s="14"/>
      <c r="E10" s="15">
        <v>0.32</v>
      </c>
      <c r="F10" s="16" t="s">
        <v>16</v>
      </c>
      <c r="G10" s="17">
        <v>7.2</v>
      </c>
      <c r="H10" s="17">
        <f ca="1">ROUND(INDIRECT(ADDRESS(ROW()+(0), COLUMN()+(-3), 1))*INDIRECT(ADDRESS(ROW()+(0), COLUMN()+(-1), 1)), 2)</f>
        <v>2.3</v>
      </c>
    </row>
    <row r="11" spans="1:8" ht="13.50" thickBot="1" customHeight="1">
      <c r="A11" s="14" t="s">
        <v>17</v>
      </c>
      <c r="B11" s="14"/>
      <c r="C11" s="14" t="s">
        <v>18</v>
      </c>
      <c r="D11" s="14"/>
      <c r="E11" s="15">
        <v>0.361</v>
      </c>
      <c r="F11" s="16" t="s">
        <v>19</v>
      </c>
      <c r="G11" s="17">
        <v>31.65</v>
      </c>
      <c r="H11" s="17">
        <f ca="1">ROUND(INDIRECT(ADDRESS(ROW()+(0), COLUMN()+(-3), 1))*INDIRECT(ADDRESS(ROW()+(0), COLUMN()+(-1), 1)), 2)</f>
        <v>11.43</v>
      </c>
    </row>
    <row r="12" spans="1:8" ht="13.50" thickBot="1" customHeight="1">
      <c r="A12" s="14" t="s">
        <v>20</v>
      </c>
      <c r="B12" s="14"/>
      <c r="C12" s="18" t="s">
        <v>21</v>
      </c>
      <c r="D12" s="18"/>
      <c r="E12" s="19">
        <v>0.18</v>
      </c>
      <c r="F12" s="20" t="s">
        <v>22</v>
      </c>
      <c r="G12" s="21">
        <v>27.27</v>
      </c>
      <c r="H12" s="21">
        <f ca="1">ROUND(INDIRECT(ADDRESS(ROW()+(0), COLUMN()+(-3), 1))*INDIRECT(ADDRESS(ROW()+(0), COLUMN()+(-1), 1)), 2)</f>
        <v>4.91</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35.42</v>
      </c>
      <c r="H13" s="24">
        <f ca="1">ROUND(INDIRECT(ADDRESS(ROW()+(0), COLUMN()+(-3), 1))*INDIRECT(ADDRESS(ROW()+(0), COLUMN()+(-1), 1))/100, 2)</f>
        <v>0.71</v>
      </c>
    </row>
    <row r="14" spans="1:8" ht="13.50" thickBot="1" customHeight="1">
      <c r="A14" s="25"/>
      <c r="B14" s="25"/>
      <c r="C14" s="26"/>
      <c r="D14" s="26"/>
      <c r="E14" s="26"/>
      <c r="F14" s="27"/>
      <c r="G14" s="28" t="s">
        <v>25</v>
      </c>
      <c r="H14" s="29">
        <f ca="1">ROUND(SUM(INDIRECT(ADDRESS(ROW()+(-1), COLUMN()+(0), 1)),INDIRECT(ADDRESS(ROW()+(-2), COLUMN()+(0), 1)),INDIRECT(ADDRESS(ROW()+(-3), COLUMN()+(0), 1)),INDIRECT(ADDRESS(ROW()+(-4), COLUMN()+(0), 1)),INDIRECT(ADDRESS(ROW()+(-5), COLUMN()+(0), 1))), 2)</f>
        <v>36.13</v>
      </c>
    </row>
  </sheetData>
  <mergeCells count="18">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s>
  <pageMargins left="0.147638" right="0.147638" top="0.206693" bottom="0.206693" header="0.0" footer="0.0"/>
  <pageSetup paperSize="9" orientation="portrait"/>
  <rowBreaks count="0" manualBreakCount="0">
    </rowBreaks>
</worksheet>
</file>