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<sst xmlns="http://schemas.openxmlformats.org/spreadsheetml/2006/main" count="32" uniqueCount="32">
  <si>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</si>
  <si>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PQE040</t>
  </si>
  <si>
    <t xml:space="preserve">m³</t>
  </si>
  <si>
    <t xml:space="preserve">Essai archéologique.</t>
  </si>
  <si>
    <r>
      <rPr>
        <sz val="8.25"/>
        <color rgb="FF000000"/>
        <rFont val="Arial"/>
        <family val="2"/>
      </rPr>
      <t xml:space="preserve">Essai archéologique de 1x1x1 m, à l'intérieur d'un bâtiment d'intérêt historique, avec un degré de complexité bas, avec des moyens mécaniques, via l'excavation par niveaux naturels ou artificiels selon la méthode archéologique.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</si>
  <si>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</si>
  <si>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</si>
  <si>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</si>
  <si>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</si>
  <si>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</si>
  <si>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</si>
  <si>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mt51arq010</t>
  </si>
  <si>
    <t xml:space="preserve">Matériel fongible pour travaux d'archéologie.</t>
  </si>
  <si>
    <t xml:space="preserve">U</t>
  </si>
  <si>
    <t xml:space="preserve">mt51arq020</t>
  </si>
  <si>
    <t xml:space="preserve">Matériel et outils pour travaux d'archéologie.</t>
  </si>
  <si>
    <t xml:space="preserve">U</t>
  </si>
  <si>
    <t xml:space="preserve">mq01exn010k</t>
  </si>
  <si>
    <t xml:space="preserve">Mini pelleteuse sur pneus, de 43,8 kW.</t>
  </si>
  <si>
    <t xml:space="preserve">h</t>
  </si>
  <si>
    <t xml:space="preserve">mo000</t>
  </si>
  <si>
    <t xml:space="preserve">archéologue.</t>
  </si>
  <si>
    <t xml:space="preserve">h</t>
  </si>
  <si>
    <t xml:space="preserve">mo057</t>
  </si>
  <si>
    <t xml:space="preserve">Ouvrier professionnel II/OP archéologue.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</si>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</sst>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44.54" customWidth="1"/>
    <col min="5" max="5" width="15.13" customWidth="1"/>
    <col min="6" max="6" width="12.24" customWidth="1"/>
    <col min="7" max="7" width="21.7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0.013</v>
      </c>
      <c r="F9" s="11" t="s">
        <v>13</v>
      </c>
      <c r="G9" s="13">
        <v>960</v>
      </c>
      <c r="H9" s="13">
        <f ca="1">ROUND(INDIRECT(ADDRESS(ROW()+(0), COLUMN()+(-3), 1))*INDIRECT(ADDRESS(ROW()+(0), COLUMN()+(-1), 1)), 2)</f>
        <v>12.48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1380</v>
      </c>
      <c r="H10" s="17">
        <f ca="1">ROUND(INDIRECT(ADDRESS(ROW()+(0), COLUMN()+(-3), 1))*INDIRECT(ADDRESS(ROW()+(0), COLUMN()+(-1), 1)), 2)</f>
        <v>8.28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0.927</v>
      </c>
      <c r="F11" s="16" t="s">
        <v>19</v>
      </c>
      <c r="G11" s="17">
        <v>53.2</v>
      </c>
      <c r="H11" s="17">
        <f ca="1">ROUND(INDIRECT(ADDRESS(ROW()+(0), COLUMN()+(-3), 1))*INDIRECT(ADDRESS(ROW()+(0), COLUMN()+(-1), 1)), 2)</f>
        <v>49.32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0.951</v>
      </c>
      <c r="F12" s="16" t="s">
        <v>22</v>
      </c>
      <c r="G12" s="17">
        <v>36.5</v>
      </c>
      <c r="H12" s="17">
        <f ca="1">ROUND(INDIRECT(ADDRESS(ROW()+(0), COLUMN()+(-3), 1))*INDIRECT(ADDRESS(ROW()+(0), COLUMN()+(-1), 1)), 2)</f>
        <v>34.71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0.951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28.63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0.894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22.63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156.05</v>
      </c>
      <c r="H15" s="24">
        <f ca="1">ROUND(INDIRECT(ADDRESS(ROW()+(0), COLUMN()+(-3), 1))*INDIRECT(ADDRESS(ROW()+(0), COLUMN()+(-1), 1))/100, 2)</f>
        <v>3.12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159.17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