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<sst xmlns="http://schemas.openxmlformats.org/spreadsheetml/2006/main" count="26" uniqueCount="26">
  <si>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</si>
  <si>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FKR010</t>
  </si>
  <si>
    <t xml:space="preserve">U</t>
  </si>
  <si>
    <t xml:space="preserve">Bloc-porte intérieur technique battant, anti rayon X, en bois, pour établissement recevant du publique (ERP).</t>
  </si>
  <si>
    <r>
      <rPr>
        <sz val="8.25"/>
        <color rgb="FF000000"/>
        <rFont val="Arial"/>
        <family val="2"/>
      </rPr>
      <t xml:space="preserve">Bloc-porte intérieur technique battant, anti rayon X, en bois, pour établissement recevant du publique, à deux vantaux, lisses, de 203x62,5x3,5 cm, composé d'âme de panneau de particules agglomérées, avec une feuille de plomb de 1 mm d'épaisseur incorporée dans chacune de ses faces, recouvert avec stratifié à haute pression (HPL), constitué de plusieurs couches de papier kraft imprégnées de résine phénolique, avec les bords visibles, châssis en panneau contreplaqué et cadre en bois de pin avec une feuille de plomb de 2 mm d'épaisseur incorporée. Comprend les pentures, la poignée et la serrure d'acier inoxydable, les accessoires, les ferrures d'attache et la mousse de polyuréthane pour remplissage de l'espace entre le cadre et le mur. Le prix comprend la mise en place sur site du cadre, vissé.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</si>
  <si>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</si>
  <si>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</si>
  <si>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</si>
  <si>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</si>
  <si>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</si>
  <si>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</si>
  <si>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mt22bta040Tb</t>
  </si>
  <si>
    <t xml:space="preserve">Bloc-porte intérieur technique battant, anti rayon X, en bois, pour établissement recevant du publique, à deux vantaux, lisses, de 203x62,5x3,5 cm, composé d'âme de panneau de particules agglomérées, avec une feuille de plomb de 1 mm d'épaisseur incorporée dans chacune de ses faces, recouvert avec stratifié à haute pression (HPL), constitué de plusieurs couches de papier kraft imprégnées de résine phénolique, avec les bords visibles, châssis en panneau contreplaqué et cadre en bois de pin avec une feuille de plomb de 2 mm d'épaisseur incorporée, avec couvre-joints avec une feuille de plomb de 2 mm d'épaisseur incorporée, les pentures, la poignée et la serrure d'acier inoxydable, accessoires, judas circulaires de 500 mm de diamètre en verre avec oxyde de plomb et charnières.</t>
  </si>
  <si>
    <t xml:space="preserve">U</t>
  </si>
  <si>
    <t xml:space="preserve">mt22www040</t>
  </si>
  <si>
    <t xml:space="preserve">Aérosol de 750 ml de mousse adhésive autoexpansive, élastique, en polyuréthane monocomposant, de 25 kg/m³ de densité, conductivité thermique 0,0345 W/(mK), 135% d'expansion, élongation jusqu'à rupture 45% et 7 N/cm² de résistance à la traction, stable de -40°C à 90°C; à appliquer au pistolet; selon NF EN 13165.</t>
  </si>
  <si>
    <t xml:space="preserve">U</t>
  </si>
  <si>
    <t xml:space="preserve">mo017</t>
  </si>
  <si>
    <t xml:space="preserve">Compagnon professionnel III/CP2 menuisier bois.</t>
  </si>
  <si>
    <t xml:space="preserve">h</t>
  </si>
  <si>
    <t xml:space="preserve">mo058</t>
  </si>
  <si>
    <t xml:space="preserve">Ouvrier professionnel II/OP menuisier bois.</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</si>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</sst>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0.68" customWidth="1"/>
    <col min="4" max="4" width="78.03"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97.50" thickBot="1" customHeight="1">
      <c r="A9" s="7" t="s">
        <v>11</v>
      </c>
      <c r="B9" s="7"/>
      <c r="C9" s="7"/>
      <c r="D9" s="7" t="s">
        <v>12</v>
      </c>
      <c r="E9" s="9">
        <v>1</v>
      </c>
      <c r="F9" s="11" t="s">
        <v>13</v>
      </c>
      <c r="G9" s="13">
        <v>1722.39</v>
      </c>
      <c r="H9" s="13">
        <f ca="1">ROUND(INDIRECT(ADDRESS(ROW()+(0), COLUMN()+(-3), 1))*INDIRECT(ADDRESS(ROW()+(0), COLUMN()+(-1), 1)), 2)</f>
        <v>1722.39</v>
      </c>
    </row>
    <row r="10" spans="1:8" ht="45.00" thickBot="1" customHeight="1">
      <c r="A10" s="14" t="s">
        <v>14</v>
      </c>
      <c r="B10" s="14"/>
      <c r="C10" s="14"/>
      <c r="D10" s="14" t="s">
        <v>15</v>
      </c>
      <c r="E10" s="15">
        <v>0.1</v>
      </c>
      <c r="F10" s="16" t="s">
        <v>16</v>
      </c>
      <c r="G10" s="17">
        <v>8.37</v>
      </c>
      <c r="H10" s="17">
        <f ca="1">ROUND(INDIRECT(ADDRESS(ROW()+(0), COLUMN()+(-3), 1))*INDIRECT(ADDRESS(ROW()+(0), COLUMN()+(-1), 1)), 2)</f>
        <v>0.84</v>
      </c>
    </row>
    <row r="11" spans="1:8" ht="13.50" thickBot="1" customHeight="1">
      <c r="A11" s="14" t="s">
        <v>17</v>
      </c>
      <c r="B11" s="14"/>
      <c r="C11" s="14"/>
      <c r="D11" s="14" t="s">
        <v>18</v>
      </c>
      <c r="E11" s="15">
        <v>1.494</v>
      </c>
      <c r="F11" s="16" t="s">
        <v>19</v>
      </c>
      <c r="G11" s="17">
        <v>29.77</v>
      </c>
      <c r="H11" s="17">
        <f ca="1">ROUND(INDIRECT(ADDRESS(ROW()+(0), COLUMN()+(-3), 1))*INDIRECT(ADDRESS(ROW()+(0), COLUMN()+(-1), 1)), 2)</f>
        <v>44.48</v>
      </c>
    </row>
    <row r="12" spans="1:8" ht="13.50" thickBot="1" customHeight="1">
      <c r="A12" s="14" t="s">
        <v>20</v>
      </c>
      <c r="B12" s="14"/>
      <c r="C12" s="14"/>
      <c r="D12" s="18" t="s">
        <v>21</v>
      </c>
      <c r="E12" s="19">
        <v>1.255</v>
      </c>
      <c r="F12" s="20" t="s">
        <v>22</v>
      </c>
      <c r="G12" s="21">
        <v>26.23</v>
      </c>
      <c r="H12" s="21">
        <f ca="1">ROUND(INDIRECT(ADDRESS(ROW()+(0), COLUMN()+(-3), 1))*INDIRECT(ADDRESS(ROW()+(0), COLUMN()+(-1), 1)), 2)</f>
        <v>32.92</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1800.63</v>
      </c>
      <c r="H13" s="24">
        <f ca="1">ROUND(INDIRECT(ADDRESS(ROW()+(0), COLUMN()+(-3), 1))*INDIRECT(ADDRESS(ROW()+(0), COLUMN()+(-1), 1))/100, 2)</f>
        <v>36.01</v>
      </c>
    </row>
    <row r="14" spans="1:8" ht="13.50" thickBot="1" customHeight="1">
      <c r="A14" s="25"/>
      <c r="B14" s="25"/>
      <c r="C14" s="25"/>
      <c r="D14" s="26"/>
      <c r="E14" s="26"/>
      <c r="F14" s="27"/>
      <c r="G14" s="28" t="s">
        <v>25</v>
      </c>
      <c r="H14" s="29">
        <f ca="1">ROUND(SUM(INDIRECT(ADDRESS(ROW()+(-1), COLUMN()+(0), 1)),INDIRECT(ADDRESS(ROW()+(-2), COLUMN()+(0), 1)),INDIRECT(ADDRESS(ROW()+(-3), COLUMN()+(0), 1)),INDIRECT(ADDRESS(ROW()+(-4), COLUMN()+(0), 1)),INDIRECT(ADDRESS(ROW()+(-5), COLUMN()+(0), 1))), 2)</f>
        <v>1836.64</v>
      </c>
    </row>
  </sheetData>
  <mergeCells count="10">
    <mergeCell ref="A1:H1"/>
    <mergeCell ref="C3:H3"/>
    <mergeCell ref="A5:H5"/>
    <mergeCell ref="A8:C8"/>
    <mergeCell ref="A9:C9"/>
    <mergeCell ref="A10:C10"/>
    <mergeCell ref="A11:C11"/>
    <mergeCell ref="A12:C12"/>
    <mergeCell ref="A13:C13"/>
    <mergeCell ref="A14:C14"/>
  </mergeCells>
  <pageMargins left="0.147638" right="0.147638" top="0.206693" bottom="0.206693" header="0.0" footer="0.0"/>
  <pageSetup paperSize="9" orientation="portrait"/>
  <rowBreaks count="0" manualBreakCount="0">
    </rowBreaks>
</worksheet>
</file>