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<sst xmlns="http://schemas.openxmlformats.org/spreadsheetml/2006/main" count="33" uniqueCount="33">
  <si>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</si>
  <si>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EFR010</t>
  </si>
  <si>
    <t xml:space="preserve">U</t>
  </si>
  <si>
    <t xml:space="preserve">Rideau métallique.</t>
  </si>
  <si>
    <r>
      <rPr>
        <sz val="8.25"/>
        <color rgb="FF000000"/>
        <rFont val="Arial"/>
        <family val="2"/>
      </rPr>
      <t xml:space="preserve">Rideau enroulable à lames en tôle d'acier galvanisé, panneau plein, 300x220 cm, finition Sendzimir, ouverture manuel. Comprend fermeture centrale avec clé de sécurité.</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</si>
  <si>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</si>
  <si>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</si>
  <si>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</si>
  <si>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</si>
  <si>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</si>
  <si>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</si>
  <si>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mt26cec010a</t>
  </si>
  <si>
    <t xml:space="preserve">Rideau métallique enroulable à lames de tôle en acier galvanisé, panneau plein, de 0,6 mm d'épaisseur, finition Sendzimir. Comprend le caisson récupérateur, les axes, les guides, les ressorts et les accessoires. Selon NF EN 13241-1.</t>
  </si>
  <si>
    <t xml:space="preserve">m²</t>
  </si>
  <si>
    <t xml:space="preserve">mt26eem020</t>
  </si>
  <si>
    <t xml:space="preserve">Serrure de sécurité au sol pour rideau enroulable.</t>
  </si>
  <si>
    <t xml:space="preserve">U</t>
  </si>
  <si>
    <t xml:space="preserve">mo020</t>
  </si>
  <si>
    <t xml:space="preserve">Compagnon professionnel III/CP2 construction.</t>
  </si>
  <si>
    <t xml:space="preserve">h</t>
  </si>
  <si>
    <t xml:space="preserve">mo113</t>
  </si>
  <si>
    <t xml:space="preserve">Ouvrier d'exécution I/OE1 construction.</t>
  </si>
  <si>
    <t xml:space="preserve">h</t>
  </si>
  <si>
    <t xml:space="preserve">mo018</t>
  </si>
  <si>
    <t xml:space="preserve">Compagnon professionnel III/CP2 menuisier PVC et métal.</t>
  </si>
  <si>
    <t xml:space="preserve">h</t>
  </si>
  <si>
    <t xml:space="preserve">mo059</t>
  </si>
  <si>
    <t xml:space="preserve">Ouvrier professionnel II/OP menuisier PVC et métal.</t>
  </si>
  <si>
    <t xml:space="preserve">h</t>
  </si>
  <si>
    <t xml:space="preserve">Frais de chantier des unités d'ouvrage</t>
  </si>
  <si>
    <t xml:space="preserve">%</t>
  </si>
  <si>
    <t xml:space="preserve">Coût d'entretien décennal: 184,94€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</si>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</sst>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4.93" customWidth="1"/>
    <col min="3" max="3" width="79.05" customWidth="1"/>
    <col min="4" max="4" width="8.16" customWidth="1"/>
    <col min="5" max="5" width="5.44" customWidth="1"/>
    <col min="6" max="6" width="14.96" customWidth="1"/>
    <col min="7" max="7" width="8.3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7.59</v>
      </c>
      <c r="E9" s="11" t="s">
        <v>13</v>
      </c>
      <c r="F9" s="13">
        <v>45.12</v>
      </c>
      <c r="G9" s="13">
        <f ca="1">ROUND(INDIRECT(ADDRESS(ROW()+(0), COLUMN()+(-3), 1))*INDIRECT(ADDRESS(ROW()+(0), COLUMN()+(-1), 1)), 2)</f>
        <v>342.46</v>
      </c>
    </row>
    <row r="10" spans="1:7" ht="13.50" thickBot="1" customHeight="1">
      <c r="A10" s="14" t="s">
        <v>14</v>
      </c>
      <c r="B10" s="14"/>
      <c r="C10" s="14" t="s">
        <v>15</v>
      </c>
      <c r="D10" s="15">
        <v>1</v>
      </c>
      <c r="E10" s="16" t="s">
        <v>16</v>
      </c>
      <c r="F10" s="17">
        <v>149.25</v>
      </c>
      <c r="G10" s="17">
        <f ca="1">ROUND(INDIRECT(ADDRESS(ROW()+(0), COLUMN()+(-3), 1))*INDIRECT(ADDRESS(ROW()+(0), COLUMN()+(-1), 1)), 2)</f>
        <v>149.25</v>
      </c>
    </row>
    <row r="11" spans="1:7" ht="13.50" thickBot="1" customHeight="1">
      <c r="A11" s="14" t="s">
        <v>17</v>
      </c>
      <c r="B11" s="14"/>
      <c r="C11" s="14" t="s">
        <v>18</v>
      </c>
      <c r="D11" s="15">
        <v>3.034</v>
      </c>
      <c r="E11" s="16" t="s">
        <v>19</v>
      </c>
      <c r="F11" s="17">
        <v>29.25</v>
      </c>
      <c r="G11" s="17">
        <f ca="1">ROUND(INDIRECT(ADDRESS(ROW()+(0), COLUMN()+(-3), 1))*INDIRECT(ADDRESS(ROW()+(0), COLUMN()+(-1), 1)), 2)</f>
        <v>88.74</v>
      </c>
    </row>
    <row r="12" spans="1:7" ht="13.50" thickBot="1" customHeight="1">
      <c r="A12" s="14" t="s">
        <v>20</v>
      </c>
      <c r="B12" s="14"/>
      <c r="C12" s="14" t="s">
        <v>21</v>
      </c>
      <c r="D12" s="15">
        <v>3.034</v>
      </c>
      <c r="E12" s="16" t="s">
        <v>22</v>
      </c>
      <c r="F12" s="17">
        <v>24.51</v>
      </c>
      <c r="G12" s="17">
        <f ca="1">ROUND(INDIRECT(ADDRESS(ROW()+(0), COLUMN()+(-3), 1))*INDIRECT(ADDRESS(ROW()+(0), COLUMN()+(-1), 1)), 2)</f>
        <v>74.36</v>
      </c>
    </row>
    <row r="13" spans="1:7" ht="13.50" thickBot="1" customHeight="1">
      <c r="A13" s="14" t="s">
        <v>23</v>
      </c>
      <c r="B13" s="14"/>
      <c r="C13" s="14" t="s">
        <v>24</v>
      </c>
      <c r="D13" s="15">
        <v>3.034</v>
      </c>
      <c r="E13" s="16" t="s">
        <v>25</v>
      </c>
      <c r="F13" s="17">
        <v>29.71</v>
      </c>
      <c r="G13" s="17">
        <f ca="1">ROUND(INDIRECT(ADDRESS(ROW()+(0), COLUMN()+(-3), 1))*INDIRECT(ADDRESS(ROW()+(0), COLUMN()+(-1), 1)), 2)</f>
        <v>90.14</v>
      </c>
    </row>
    <row r="14" spans="1:7" ht="13.50" thickBot="1" customHeight="1">
      <c r="A14" s="14" t="s">
        <v>26</v>
      </c>
      <c r="B14" s="14"/>
      <c r="C14" s="18" t="s">
        <v>27</v>
      </c>
      <c r="D14" s="19">
        <v>3.034</v>
      </c>
      <c r="E14" s="20" t="s">
        <v>28</v>
      </c>
      <c r="F14" s="21">
        <v>26.1</v>
      </c>
      <c r="G14" s="21">
        <f ca="1">ROUND(INDIRECT(ADDRESS(ROW()+(0), COLUMN()+(-3), 1))*INDIRECT(ADDRESS(ROW()+(0), COLUMN()+(-1), 1)), 2)</f>
        <v>79.19</v>
      </c>
    </row>
    <row r="15" spans="1:7" ht="13.50" thickBot="1" customHeight="1">
      <c r="A15" s="18"/>
      <c r="B15" s="18"/>
      <c r="C15" s="5" t="s">
        <v>29</v>
      </c>
      <c r="D15" s="22">
        <v>2</v>
      </c>
      <c r="E15" s="23" t="s">
        <v>30</v>
      </c>
      <c r="F15" s="24">
        <f ca="1">ROUND(SUM(INDIRECT(ADDRESS(ROW()+(-1), COLUMN()+(1), 1)),INDIRECT(ADDRESS(ROW()+(-2), COLUMN()+(1), 1)),INDIRECT(ADDRESS(ROW()+(-3), COLUMN()+(1), 1)),INDIRECT(ADDRESS(ROW()+(-4), COLUMN()+(1), 1)),INDIRECT(ADDRESS(ROW()+(-5), COLUMN()+(1), 1)),INDIRECT(ADDRESS(ROW()+(-6), COLUMN()+(1), 1))), 2)</f>
        <v>824.14</v>
      </c>
      <c r="G15" s="24">
        <f ca="1">ROUND(INDIRECT(ADDRESS(ROW()+(0), COLUMN()+(-3), 1))*INDIRECT(ADDRESS(ROW()+(0), COLUMN()+(-1), 1))/100, 2)</f>
        <v>16.48</v>
      </c>
    </row>
    <row r="16" spans="1:7" ht="13.50" thickBot="1" customHeight="1">
      <c r="A16" s="25" t="s">
        <v>31</v>
      </c>
      <c r="B16" s="25"/>
      <c r="C16" s="26"/>
      <c r="D16" s="26"/>
      <c r="E16" s="27"/>
      <c r="F16" s="25" t="s">
        <v>32</v>
      </c>
      <c r="G16" s="28">
        <f ca="1">ROUND(SUM(INDIRECT(ADDRESS(ROW()+(-1), COLUMN()+(0), 1)),INDIRECT(ADDRESS(ROW()+(-2), COLUMN()+(0), 1)),INDIRECT(ADDRESS(ROW()+(-3), COLUMN()+(0), 1)),INDIRECT(ADDRESS(ROW()+(-4), COLUMN()+(0), 1)),INDIRECT(ADDRESS(ROW()+(-5), COLUMN()+(0), 1)),INDIRECT(ADDRESS(ROW()+(-6), COLUMN()+(0), 1)),INDIRECT(ADDRESS(ROW()+(-7), COLUMN()+(0), 1))), 2)</f>
        <v>840.62</v>
      </c>
    </row>
  </sheetData>
  <mergeCells count="12">
    <mergeCell ref="A1:G1"/>
    <mergeCell ref="C3:G3"/>
    <mergeCell ref="A5:G5"/>
    <mergeCell ref="A8:B8"/>
    <mergeCell ref="A9:B9"/>
    <mergeCell ref="A10:B10"/>
    <mergeCell ref="A11:B11"/>
    <mergeCell ref="A12:B12"/>
    <mergeCell ref="A13:B13"/>
    <mergeCell ref="A14:B14"/>
    <mergeCell ref="A15:B15"/>
    <mergeCell ref="A16:D16"/>
  </mergeCells>
  <pageMargins left="0.147638" right="0.147638" top="0.206693" bottom="0.206693" header="0.0" footer="0.0"/>
  <pageSetup paperSize="9" orientation="portrait"/>
  <rowBreaks count="0" manualBreakCount="0">
    </rowBreaks>
</worksheet>
</file>