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<sst xmlns="http://schemas.openxmlformats.org/spreadsheetml/2006/main" count="24" uniqueCount="24">
  <si>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</si>
  <si>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TVP350</t>
  </si>
  <si>
    <t xml:space="preserve">U</t>
  </si>
  <si>
    <t xml:space="preserve">Générateur d'air chaud avec échangeur de chaleur à gaz, de sol.</t>
  </si>
  <si>
    <r>
      <rPr>
        <sz val="8.25"/>
        <color rgb="FF000000"/>
        <rFont val="Arial"/>
        <family val="2"/>
      </rPr>
      <t xml:space="preserve">Générateur d'air chaud avec échangeur de chaleur à gaz, pour installation dans le sol, intérieure, puissance calorifique nominale 21,9 kW, rendement nominal 90,3%, puissance calorifique nominale utile 19,7 kW, débit d'air nominal 1400 m³/h, dimensions 968x500x1395 mm, alimentation électrique monophasée à 230 V, poids 109 kg.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</si>
  <si>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</si>
  <si>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</si>
  <si>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</si>
  <si>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</si>
  <si>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</si>
  <si>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</si>
  <si>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mt42tnc060a</t>
  </si>
  <si>
    <t xml:space="preserve">Générateur d'air chaud avec échangeur de chaleur à gaz, pour installation dans le sol, intérieure, puissance calorifique nominale 21,9 kW, rendement nominal 90,3%, puissance calorifique nominale utile 19,7 kW, débit d'air nominal 1400 m³/h, dimensions 968x500x1395 mm, alimentation électrique monophasée à 230 V, poids 109 kg, avec chambre de combustion en acier avec visière de contrôle de flamme, brûleur à gaz, échangeur de chaleur à faisceau de tubes, ventilateur centrifuge, équipement électronique de commande, de contrôle et de sécurité, carcasse en tôle d'acier peinte, avec isolation thermique, porte d'inspection, panneaux à accès démontables et filtre d'air.</t>
  </si>
  <si>
    <t xml:space="preserve">U</t>
  </si>
  <si>
    <t xml:space="preserve">mo005</t>
  </si>
  <si>
    <t xml:space="preserve">Compagnon professionnel III/CP2 installateur de climatisation.</t>
  </si>
  <si>
    <t xml:space="preserve">h</t>
  </si>
  <si>
    <t xml:space="preserve">mo104</t>
  </si>
  <si>
    <t xml:space="preserve">Ouvrier professionnel II/OP installateur de climatisation.</t>
  </si>
  <si>
    <t xml:space="preserve">h</t>
  </si>
  <si>
    <t xml:space="preserve">Frais de chantier des unités d'ouvrage</t>
  </si>
  <si>
    <t xml:space="preserve">%</t>
  </si>
  <si>
    <t xml:space="preserve">Coût d'entretien décennal: 3.187,17€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</si>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</sst>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3.74" customWidth="1"/>
    <col min="3" max="3" width="1.19" customWidth="1"/>
    <col min="4" max="4" width="78.37" customWidth="1"/>
    <col min="5" max="5" width="8.16" customWidth="1"/>
    <col min="6" max="6" width="5.44" customWidth="1"/>
    <col min="7" max="7" width="14.96" customWidth="1"/>
    <col min="8" max="8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87.00" thickBot="1" customHeight="1">
      <c r="A9" s="7" t="s">
        <v>11</v>
      </c>
      <c r="B9" s="7"/>
      <c r="C9" s="7" t="s">
        <v>12</v>
      </c>
      <c r="D9" s="7"/>
      <c r="E9" s="9">
        <v>1</v>
      </c>
      <c r="F9" s="11" t="s">
        <v>13</v>
      </c>
      <c r="G9" s="13">
        <v>4847.5</v>
      </c>
      <c r="H9" s="13">
        <f ca="1">ROUND(INDIRECT(ADDRESS(ROW()+(0), COLUMN()+(-3), 1))*INDIRECT(ADDRESS(ROW()+(0), COLUMN()+(-1), 1)), 2)</f>
        <v>4847.5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0.591</v>
      </c>
      <c r="F10" s="16" t="s">
        <v>16</v>
      </c>
      <c r="G10" s="17">
        <v>31.65</v>
      </c>
      <c r="H10" s="17">
        <f ca="1">ROUND(INDIRECT(ADDRESS(ROW()+(0), COLUMN()+(-3), 1))*INDIRECT(ADDRESS(ROW()+(0), COLUMN()+(-1), 1)), 2)</f>
        <v>18.71</v>
      </c>
    </row>
    <row r="11" spans="1:8" ht="13.50" thickBot="1" customHeight="1">
      <c r="A11" s="14" t="s">
        <v>17</v>
      </c>
      <c r="B11" s="14"/>
      <c r="C11" s="18" t="s">
        <v>18</v>
      </c>
      <c r="D11" s="18"/>
      <c r="E11" s="19">
        <v>0.591</v>
      </c>
      <c r="F11" s="20" t="s">
        <v>19</v>
      </c>
      <c r="G11" s="21">
        <v>27.24</v>
      </c>
      <c r="H11" s="21">
        <f ca="1">ROUND(INDIRECT(ADDRESS(ROW()+(0), COLUMN()+(-3), 1))*INDIRECT(ADDRESS(ROW()+(0), COLUMN()+(-1), 1)), 2)</f>
        <v>16.1</v>
      </c>
    </row>
    <row r="12" spans="1:8" ht="13.50" thickBot="1" customHeight="1">
      <c r="A12" s="18"/>
      <c r="B12" s="18"/>
      <c r="C12" s="5" t="s">
        <v>20</v>
      </c>
      <c r="D12" s="5"/>
      <c r="E12" s="22">
        <v>2</v>
      </c>
      <c r="F12" s="23" t="s">
        <v>21</v>
      </c>
      <c r="G12" s="24">
        <f ca="1">ROUND(SUM(INDIRECT(ADDRESS(ROW()+(-1), COLUMN()+(1), 1)),INDIRECT(ADDRESS(ROW()+(-2), COLUMN()+(1), 1)),INDIRECT(ADDRESS(ROW()+(-3), COLUMN()+(1), 1))), 2)</f>
        <v>4882.31</v>
      </c>
      <c r="H12" s="24">
        <f ca="1">ROUND(INDIRECT(ADDRESS(ROW()+(0), COLUMN()+(-3), 1))*INDIRECT(ADDRESS(ROW()+(0), COLUMN()+(-1), 1))/100, 2)</f>
        <v>97.65</v>
      </c>
    </row>
    <row r="13" spans="1:8" ht="13.50" thickBot="1" customHeight="1">
      <c r="A13" s="25" t="s">
        <v>22</v>
      </c>
      <c r="B13" s="25"/>
      <c r="C13" s="26"/>
      <c r="D13" s="26"/>
      <c r="E13" s="26"/>
      <c r="F13" s="27"/>
      <c r="G13" s="25" t="s">
        <v>23</v>
      </c>
      <c r="H13" s="28">
        <f ca="1">ROUND(SUM(INDIRECT(ADDRESS(ROW()+(-1), COLUMN()+(0), 1)),INDIRECT(ADDRESS(ROW()+(-2), COLUMN()+(0), 1)),INDIRECT(ADDRESS(ROW()+(-3), COLUMN()+(0), 1)),INDIRECT(ADDRESS(ROW()+(-4), COLUMN()+(0), 1))), 2)</f>
        <v>4979.96</v>
      </c>
    </row>
  </sheetData>
  <mergeCells count="15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E13"/>
  </mergeCells>
  <pageMargins left="0.147638" right="0.147638" top="0.206693" bottom="0.206693" header="0.0" footer="0.0"/>
  <pageSetup paperSize="9" orientation="portrait"/>
  <rowBreaks count="0" manualBreakCount="0">
    </rowBreaks>
</worksheet>
</file>