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<sst xmlns="http://schemas.openxmlformats.org/spreadsheetml/2006/main" count="26" uniqueCount="26">
  <si>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</si>
  <si>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FIT030</t>
  </si>
  <si>
    <t xml:space="preserve">m²</t>
  </si>
  <si>
    <t xml:space="preserve">Isolation pour silencieux de cellules.</t>
  </si>
  <si>
    <r>
      <rPr>
        <sz val="7.80"/>
        <color rgb="FF000000"/>
        <rFont val="Arial"/>
        <family val="2"/>
      </rPr>
      <t xml:space="preserve">Isolation acoustique constituée de </t>
    </r>
    <r>
      <rPr>
        <b/>
        <sz val="7.80"/>
        <color rgb="FF000000"/>
        <rFont val="Arial"/>
        <family val="2"/>
      </rPr>
      <t xml:space="preserve">panneau semi-rigide en laine minérale Panel 221.652 "ROCKWOOL", revêtu sur une de ses faces par un voile minéral noir, de 30 mm d'épaisseur</t>
    </r>
    <r>
      <rPr>
        <sz val="7.80"/>
        <color rgb="FF000000"/>
        <rFont val="Arial"/>
        <family val="2"/>
      </rPr>
      <t xml:space="preserve">, placée dans l'intérieur des cellules du silencieux pour conduits rectangulaires.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</si>
  <si>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</si>
  <si>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</si>
  <si>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</si>
  <si>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</si>
  <si>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</si>
  <si>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</si>
  <si>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mt16lrw110y</t>
  </si>
  <si>
    <t xml:space="preserve">Panneau semi-rigide en laine minérale Panel 221.652 "ROCKWOOL", selon NF EN 13162, revêtu sur une de ses faces par un voile minéral noir, de 30 mm d'épaisseur, résistance thermique 0,83 m²K/W, conductivité thermique 0,036 W/(mK), densité 55 kg/m³, chaleur spécifique 840 J/kgK, coefficient de résistance à la diffusion de la vapeur d'eau 1,3 et Euroclasse A1 de réaction au feu.</t>
  </si>
  <si>
    <t xml:space="preserve">m²</t>
  </si>
  <si>
    <t xml:space="preserve">mo053</t>
  </si>
  <si>
    <t xml:space="preserve">Compagnon professionnel III/CP2 poseur d'isolants rigides ou flexibles.</t>
  </si>
  <si>
    <t xml:space="preserve">h</t>
  </si>
  <si>
    <t xml:space="preserve">mo099</t>
  </si>
  <si>
    <t xml:space="preserve">Ouvrier professionnel II/OP poseur d'isolants rigides ou flexibles.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</si>
  <si>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</si>
  <si>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</si>
  <si>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</si>
  <si>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</si>
  <si>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</si>
  <si>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0,89€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</si>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</sst>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1.07" customWidth="1"/>
    <col min="3" max="3" width="22.00" customWidth="1"/>
    <col min="4" max="4" width="27.10" customWidth="1"/>
    <col min="5" max="5" width="7.29" customWidth="1"/>
    <col min="6" max="6" width="8.31" customWidth="1"/>
    <col min="7" max="7" width="6.12" customWidth="1"/>
    <col min="8" max="8" width="9.47" customWidth="1"/>
    <col min="9" max="9" width="6.56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60.0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6">
        <v>7.630000</v>
      </c>
      <c r="I8" s="16"/>
      <c r="J8" s="16">
        <f ca="1">ROUND(INDIRECT(ADDRESS(ROW()+(0), COLUMN()+(-4), 1))*INDIRECT(ADDRESS(ROW()+(0), COLUMN()+(-2), 1)), 2)</f>
        <v>8.390000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0.185000</v>
      </c>
      <c r="G9" s="19" t="s">
        <v>16</v>
      </c>
      <c r="H9" s="20">
        <v>25.110000</v>
      </c>
      <c r="I9" s="20"/>
      <c r="J9" s="20">
        <f ca="1">ROUND(INDIRECT(ADDRESS(ROW()+(0), COLUMN()+(-4), 1))*INDIRECT(ADDRESS(ROW()+(0), COLUMN()+(-2), 1)), 2)</f>
        <v>4.650000</v>
      </c>
    </row>
    <row r="10" spans="1:10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0.185000</v>
      </c>
      <c r="G10" s="23" t="s">
        <v>19</v>
      </c>
      <c r="H10" s="24">
        <v>21.570000</v>
      </c>
      <c r="I10" s="24"/>
      <c r="J10" s="24">
        <f ca="1">ROUND(INDIRECT(ADDRESS(ROW()+(0), COLUMN()+(-4), 1))*INDIRECT(ADDRESS(ROW()+(0), COLUMN()+(-2), 1)), 2)</f>
        <v>3.990000</v>
      </c>
    </row>
    <row r="11" spans="1:10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6">
        <f ca="1">ROUND(SUM(INDIRECT(ADDRESS(ROW()+(-1), COLUMN()+(2), 1)),INDIRECT(ADDRESS(ROW()+(-2), COLUMN()+(2), 1)),INDIRECT(ADDRESS(ROW()+(-3), COLUMN()+(2), 1))), 2)</f>
        <v>17.030000</v>
      </c>
      <c r="I11" s="16"/>
      <c r="J11" s="16">
        <f ca="1">ROUND(INDIRECT(ADDRESS(ROW()+(0), COLUMN()+(-4), 1))*INDIRECT(ADDRESS(ROW()+(0), COLUMN()+(-2), 1))/100, 2)</f>
        <v>0.340000</v>
      </c>
    </row>
    <row r="12" spans="1:10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4">
        <f ca="1">ROUND(SUM(INDIRECT(ADDRESS(ROW()+(-1), COLUMN()+(2), 1)),INDIRECT(ADDRESS(ROW()+(-2), COLUMN()+(2), 1)),INDIRECT(ADDRESS(ROW()+(-3), COLUMN()+(2), 1)),INDIRECT(ADDRESS(ROW()+(-4), COLUMN()+(2), 1))), 2)</f>
        <v>17.370000</v>
      </c>
      <c r="I12" s="24"/>
      <c r="J12" s="24">
        <f ca="1">ROUND(INDIRECT(ADDRESS(ROW()+(0), COLUMN()+(-4), 1))*INDIRECT(ADDRESS(ROW()+(0), COLUMN()+(-2), 1))/100, 2)</f>
        <v>0.520000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17.890000</v>
      </c>
    </row>
  </sheetData>
  <mergeCells count="20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