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<sst xmlns="http://schemas.openxmlformats.org/spreadsheetml/2006/main" count="26" uniqueCount="26">
  <si>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</si>
  <si>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ECL040</t>
  </si>
  <si>
    <t xml:space="preserve">m³</t>
  </si>
  <si>
    <t xml:space="preserve">Linteau en bois scié.</t>
  </si>
  <si>
    <r>
      <rPr>
        <b/>
        <sz val="7.80"/>
        <color rgb="FF000000"/>
        <rFont val="Arial"/>
        <family val="2"/>
      </rPr>
      <t xml:space="preserve">Linteau de bois scié de pin laricio (Pinus nigra), de 10x10 à 15x30 cm de section et jusqu'à 6 m de longueur, classe résistante C-18, protection du bois de classe de pénétration NP2, travaillée en atelier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</si>
  <si>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</si>
  <si>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</si>
  <si>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</si>
  <si>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</si>
  <si>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</si>
  <si>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</si>
  <si>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mt07mee050H</t>
  </si>
  <si>
    <t xml:space="preserve">Bois scié de pin laricio (Pinus nigra) avec finition brossée, pour linteau de 10x10 à 15x30 cm de section et jusqu'à 6 m de longueur, pour applications structurales, classe résistante C-18 selon NF EN 338 et NF EN 1912 et protection face aux agents biotiques qui correspondent à la classe de pénétration NP2 (3 mm dans les faces latérales de l'aubier) selon NF EN 351-1, travaillée en atelier.</t>
  </si>
  <si>
    <t xml:space="preserve">m³</t>
  </si>
  <si>
    <t xml:space="preserve">mo016</t>
  </si>
  <si>
    <t xml:space="preserve">Compagnon professionnel III/CP2 menuisier bois.</t>
  </si>
  <si>
    <t xml:space="preserve">h</t>
  </si>
  <si>
    <t xml:space="preserve">mo056</t>
  </si>
  <si>
    <t xml:space="preserve">Ouvrier professionnel II/OP menuisier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</si>
  <si>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</si>
  <si>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</si>
  <si>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</si>
  <si>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</si>
  <si>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</si>
  <si>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158,01€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</si>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</sst>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3.50" customWidth="1"/>
    <col min="3" max="3" width="15.45" customWidth="1"/>
    <col min="4" max="4" width="46.92" customWidth="1"/>
    <col min="5" max="5" width="8.60" customWidth="1"/>
    <col min="6" max="6" width="4.23" customWidth="1"/>
    <col min="7" max="7" width="1.60" customWidth="1"/>
    <col min="8" max="8" width="7.43" customWidth="1"/>
    <col min="9" max="9" width="8.89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60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4"/>
      <c r="H8" s="16">
        <v>475.400000</v>
      </c>
      <c r="I8" s="16"/>
      <c r="J8" s="16">
        <f ca="1">ROUND(INDIRECT(ADDRESS(ROW()+(0), COLUMN()+(-5), 1))*INDIRECT(ADDRESS(ROW()+(0), COLUMN()+(-2), 1)), 2)</f>
        <v>475.400000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11.496000</v>
      </c>
      <c r="F9" s="19" t="s">
        <v>16</v>
      </c>
      <c r="G9" s="19"/>
      <c r="H9" s="20">
        <v>24.740000</v>
      </c>
      <c r="I9" s="20"/>
      <c r="J9" s="20">
        <f ca="1">ROUND(INDIRECT(ADDRESS(ROW()+(0), COLUMN()+(-5), 1))*INDIRECT(ADDRESS(ROW()+(0), COLUMN()+(-2), 1)), 2)</f>
        <v>284.410000</v>
      </c>
    </row>
    <row r="10" spans="1:10" ht="12.00" thickBot="1" customHeight="1">
      <c r="A10" s="17" t="s">
        <v>17</v>
      </c>
      <c r="B10" s="21" t="s">
        <v>18</v>
      </c>
      <c r="C10" s="21"/>
      <c r="D10" s="21"/>
      <c r="E10" s="22">
        <v>5.748000</v>
      </c>
      <c r="F10" s="23" t="s">
        <v>19</v>
      </c>
      <c r="G10" s="23"/>
      <c r="H10" s="24">
        <v>21.730000</v>
      </c>
      <c r="I10" s="24"/>
      <c r="J10" s="24">
        <f ca="1">ROUND(INDIRECT(ADDRESS(ROW()+(0), COLUMN()+(-5), 1))*INDIRECT(ADDRESS(ROW()+(0), COLUMN()+(-2), 1)), 2)</f>
        <v>124.900000</v>
      </c>
    </row>
    <row r="11" spans="1:10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4"/>
      <c r="H11" s="16">
        <f ca="1">ROUND(SUM(INDIRECT(ADDRESS(ROW()+(-1), COLUMN()+(2), 1)),INDIRECT(ADDRESS(ROW()+(-2), COLUMN()+(2), 1)),INDIRECT(ADDRESS(ROW()+(-3), COLUMN()+(2), 1))), 2)</f>
        <v>884.710000</v>
      </c>
      <c r="I11" s="16"/>
      <c r="J11" s="16">
        <f ca="1">ROUND(INDIRECT(ADDRESS(ROW()+(0), COLUMN()+(-5), 1))*INDIRECT(ADDRESS(ROW()+(0), COLUMN()+(-2), 1))/100, 2)</f>
        <v>17.690000</v>
      </c>
    </row>
    <row r="12" spans="1:10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902.400000</v>
      </c>
      <c r="I12" s="24"/>
      <c r="J12" s="24">
        <f ca="1">ROUND(INDIRECT(ADDRESS(ROW()+(0), COLUMN()+(-5), 1))*INDIRECT(ADDRESS(ROW()+(0), COLUMN()+(-2), 1))/100, 2)</f>
        <v>27.070000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929.470000</v>
      </c>
    </row>
  </sheetData>
  <mergeCells count="26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A13:E13"/>
    <mergeCell ref="F13:G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