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<sst xmlns="http://schemas.openxmlformats.org/spreadsheetml/2006/main" count="36" uniqueCount="36">
  <si>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</si>
  <si>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VPA040</t>
  </si>
  <si>
    <t xml:space="preserve">m²</t>
  </si>
  <si>
    <t xml:space="preserve">Dallage avec revêtement de sol en céramique.</t>
  </si>
  <si>
    <r>
      <rPr>
        <sz val="8.25"/>
        <color rgb="FF000000"/>
        <rFont val="Arial"/>
        <family val="2"/>
      </rPr>
      <t xml:space="preserve">Revêtement de sol de carreaux céramiques en grès rustique, de 20x20 cm, 8 €/m², capacité d'absorption en eau E&lt;3%, groupe AI, résistance au glissement supérieur à 45, pour extérieur, pose avec du mortier-colle de prise normale, C1 sans aucune caractéristique supplémentaire, couleur grise et jointoiement avec du mortier de joints cémenteux amélioré, avec absorption d'eau réduite et résistance élevée à l'abrasion type CG 2 W A, couleur blanche, pour joints de 2 à 15 mm.</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</si>
  <si>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</si>
  <si>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</si>
  <si>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</si>
  <si>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</si>
  <si>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</si>
  <si>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</si>
  <si>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mt10hmf030p</t>
  </si>
  <si>
    <t xml:space="preserve">Béton massif C20/25 (X0(F); D20; S2; Cl 1,0), prêt à l'emploi, selon NF EN 206.</t>
  </si>
  <si>
    <t xml:space="preserve">m³</t>
  </si>
  <si>
    <t xml:space="preserve">mt09mor010c</t>
  </si>
  <si>
    <t xml:space="preserve">Mortier de ciment CEM II/B-P 32,5 N type M-5, confectionné sur site avec 250 kg/m³ de ciment et une proportion en volume 1/6.</t>
  </si>
  <si>
    <t xml:space="preserve">m³</t>
  </si>
  <si>
    <t xml:space="preserve">mt09mcr021g</t>
  </si>
  <si>
    <t xml:space="preserve">Mortier-colle de prise normale, C1, selon NF EN 12004, couleur grise.</t>
  </si>
  <si>
    <t xml:space="preserve">kg</t>
  </si>
  <si>
    <t xml:space="preserve">mt18bcr010ge800</t>
  </si>
  <si>
    <t xml:space="preserve">Carreau céramique en grès rustique, 20x20 cm, 8,00€/m², capacité d'absorption en eau E&lt;3%, groupe AI, selon NF EN 14411, résistance au glissement supérieur à 45 selon DIN CEN/TS 12633.</t>
  </si>
  <si>
    <t xml:space="preserve">m²</t>
  </si>
  <si>
    <t xml:space="preserve">mt09mcp020bB</t>
  </si>
  <si>
    <t xml:space="preserve">Mortier de joints cémenteux amélioré, avec absorption d'eau réduite et résistance élevée à l'abrasion, type CG2 W A, selon NF EN 13888, couleur blanche, pour joints de 2 à 15 mm, à base de ciment à haute résistance, granulats sélectionnés, additifs spéciaux et pigments, avec effet antimoisissure et effet préventif des efflorescences, hydrofugeant, spécial pour le jointoiement de tout type de pièces céramiques et pierres naturelles dans les zones de prolifération de micro-organismes.</t>
  </si>
  <si>
    <t xml:space="preserve">kg</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</si>
  <si>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</si>
  <si>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</si>
  <si>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</si>
  <si>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</si>
  <si>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</si>
  <si>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</si>
  <si>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Frais de chantier des unités d'ouvrage</t>
  </si>
  <si>
    <t xml:space="preserve">%</t>
  </si>
  <si>
    <t xml:space="preserve">Coût d'entretien décennal: 8,63€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</si>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</sst>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75.48"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0.21</v>
      </c>
      <c r="F9" s="11" t="s">
        <v>13</v>
      </c>
      <c r="G9" s="13">
        <v>117.49</v>
      </c>
      <c r="H9" s="13">
        <f ca="1">ROUND(INDIRECT(ADDRESS(ROW()+(0), COLUMN()+(-3), 1))*INDIRECT(ADDRESS(ROW()+(0), COLUMN()+(-1), 1)), 2)</f>
        <v>24.67</v>
      </c>
    </row>
    <row r="10" spans="1:8" ht="24.00" thickBot="1" customHeight="1">
      <c r="A10" s="14" t="s">
        <v>14</v>
      </c>
      <c r="B10" s="14"/>
      <c r="C10" s="14"/>
      <c r="D10" s="14" t="s">
        <v>15</v>
      </c>
      <c r="E10" s="15">
        <v>0.03</v>
      </c>
      <c r="F10" s="16" t="s">
        <v>16</v>
      </c>
      <c r="G10" s="17">
        <v>117.8</v>
      </c>
      <c r="H10" s="17">
        <f ca="1">ROUND(INDIRECT(ADDRESS(ROW()+(0), COLUMN()+(-3), 1))*INDIRECT(ADDRESS(ROW()+(0), COLUMN()+(-1), 1)), 2)</f>
        <v>3.53</v>
      </c>
    </row>
    <row r="11" spans="1:8" ht="13.50" thickBot="1" customHeight="1">
      <c r="A11" s="14" t="s">
        <v>17</v>
      </c>
      <c r="B11" s="14"/>
      <c r="C11" s="14"/>
      <c r="D11" s="14" t="s">
        <v>18</v>
      </c>
      <c r="E11" s="15">
        <v>3</v>
      </c>
      <c r="F11" s="16" t="s">
        <v>19</v>
      </c>
      <c r="G11" s="17">
        <v>0.36</v>
      </c>
      <c r="H11" s="17">
        <f ca="1">ROUND(INDIRECT(ADDRESS(ROW()+(0), COLUMN()+(-3), 1))*INDIRECT(ADDRESS(ROW()+(0), COLUMN()+(-1), 1)), 2)</f>
        <v>1.08</v>
      </c>
    </row>
    <row r="12" spans="1:8" ht="34.50" thickBot="1" customHeight="1">
      <c r="A12" s="14" t="s">
        <v>20</v>
      </c>
      <c r="B12" s="14"/>
      <c r="C12" s="14"/>
      <c r="D12" s="14" t="s">
        <v>21</v>
      </c>
      <c r="E12" s="15">
        <v>1.05</v>
      </c>
      <c r="F12" s="16" t="s">
        <v>22</v>
      </c>
      <c r="G12" s="17">
        <v>8</v>
      </c>
      <c r="H12" s="17">
        <f ca="1">ROUND(INDIRECT(ADDRESS(ROW()+(0), COLUMN()+(-3), 1))*INDIRECT(ADDRESS(ROW()+(0), COLUMN()+(-1), 1)), 2)</f>
        <v>8.4</v>
      </c>
    </row>
    <row r="13" spans="1:8" ht="66.00" thickBot="1" customHeight="1">
      <c r="A13" s="14" t="s">
        <v>23</v>
      </c>
      <c r="B13" s="14"/>
      <c r="C13" s="14"/>
      <c r="D13" s="14" t="s">
        <v>24</v>
      </c>
      <c r="E13" s="15">
        <v>0.017</v>
      </c>
      <c r="F13" s="16" t="s">
        <v>25</v>
      </c>
      <c r="G13" s="17">
        <v>1.49</v>
      </c>
      <c r="H13" s="17">
        <f ca="1">ROUND(INDIRECT(ADDRESS(ROW()+(0), COLUMN()+(-3), 1))*INDIRECT(ADDRESS(ROW()+(0), COLUMN()+(-1), 1)), 2)</f>
        <v>0.03</v>
      </c>
    </row>
    <row r="14" spans="1:8" ht="13.50" thickBot="1" customHeight="1">
      <c r="A14" s="14" t="s">
        <v>26</v>
      </c>
      <c r="B14" s="14"/>
      <c r="C14" s="14"/>
      <c r="D14" s="14" t="s">
        <v>27</v>
      </c>
      <c r="E14" s="15">
        <v>0.348</v>
      </c>
      <c r="F14" s="16" t="s">
        <v>28</v>
      </c>
      <c r="G14" s="17">
        <v>29.25</v>
      </c>
      <c r="H14" s="17">
        <f ca="1">ROUND(INDIRECT(ADDRESS(ROW()+(0), COLUMN()+(-3), 1))*INDIRECT(ADDRESS(ROW()+(0), COLUMN()+(-1), 1)), 2)</f>
        <v>10.18</v>
      </c>
    </row>
    <row r="15" spans="1:8" ht="13.50" thickBot="1" customHeight="1">
      <c r="A15" s="14" t="s">
        <v>29</v>
      </c>
      <c r="B15" s="14"/>
      <c r="C15" s="14"/>
      <c r="D15" s="18" t="s">
        <v>30</v>
      </c>
      <c r="E15" s="19">
        <v>0.482</v>
      </c>
      <c r="F15" s="20" t="s">
        <v>31</v>
      </c>
      <c r="G15" s="21">
        <v>26.02</v>
      </c>
      <c r="H15" s="21">
        <f ca="1">ROUND(INDIRECT(ADDRESS(ROW()+(0), COLUMN()+(-3), 1))*INDIRECT(ADDRESS(ROW()+(0), COLUMN()+(-1), 1)), 2)</f>
        <v>12.54</v>
      </c>
    </row>
    <row r="16" spans="1:8" ht="13.50" thickBot="1" customHeight="1">
      <c r="A16" s="18"/>
      <c r="B16" s="18"/>
      <c r="C16" s="18"/>
      <c r="D16" s="5" t="s">
        <v>32</v>
      </c>
      <c r="E16" s="22">
        <v>2</v>
      </c>
      <c r="F16" s="23" t="s">
        <v>33</v>
      </c>
      <c r="G16" s="24">
        <f ca="1">ROUND(SUM(INDIRECT(ADDRESS(ROW()+(-1), COLUMN()+(1), 1)),INDIRECT(ADDRESS(ROW()+(-2), COLUMN()+(1), 1)),INDIRECT(ADDRESS(ROW()+(-3), COLUMN()+(1), 1)),INDIRECT(ADDRESS(ROW()+(-4), COLUMN()+(1), 1)),INDIRECT(ADDRESS(ROW()+(-5), COLUMN()+(1), 1)),INDIRECT(ADDRESS(ROW()+(-6), COLUMN()+(1), 1)),INDIRECT(ADDRESS(ROW()+(-7), COLUMN()+(1), 1))), 2)</f>
        <v>60.43</v>
      </c>
      <c r="H16" s="24">
        <f ca="1">ROUND(INDIRECT(ADDRESS(ROW()+(0), COLUMN()+(-3), 1))*INDIRECT(ADDRESS(ROW()+(0), COLUMN()+(-1), 1))/100, 2)</f>
        <v>1.21</v>
      </c>
    </row>
    <row r="17" spans="1:8" ht="13.50" thickBot="1" customHeight="1">
      <c r="A17" s="25" t="s">
        <v>34</v>
      </c>
      <c r="B17" s="25"/>
      <c r="C17" s="25"/>
      <c r="D17" s="26"/>
      <c r="E17" s="26"/>
      <c r="F17" s="27"/>
      <c r="G17" s="25" t="s">
        <v>35</v>
      </c>
      <c r="H17" s="28">
        <f ca="1">ROUND(SUM(INDIRECT(ADDRESS(ROW()+(-1), COLUMN()+(0), 1)),INDIRECT(ADDRESS(ROW()+(-2), COLUMN()+(0), 1)),INDIRECT(ADDRESS(ROW()+(-3), COLUMN()+(0), 1)),INDIRECT(ADDRESS(ROW()+(-4), COLUMN()+(0), 1)),INDIRECT(ADDRESS(ROW()+(-5), COLUMN()+(0), 1)),INDIRECT(ADDRESS(ROW()+(-6), COLUMN()+(0), 1)),INDIRECT(ADDRESS(ROW()+(-7), COLUMN()+(0), 1)),INDIRECT(ADDRESS(ROW()+(-8), COLUMN()+(0), 1))), 2)</f>
        <v>61.64</v>
      </c>
    </row>
  </sheetData>
  <mergeCells count="13">
    <mergeCell ref="A1:H1"/>
    <mergeCell ref="C3:H3"/>
    <mergeCell ref="A5:H5"/>
    <mergeCell ref="A8:C8"/>
    <mergeCell ref="A9:C9"/>
    <mergeCell ref="A10:C10"/>
    <mergeCell ref="A11:C11"/>
    <mergeCell ref="A12:C12"/>
    <mergeCell ref="A13:C13"/>
    <mergeCell ref="A14:C14"/>
    <mergeCell ref="A15:C15"/>
    <mergeCell ref="A16:C16"/>
    <mergeCell ref="A17:E17"/>
  </mergeCells>
  <pageMargins left="0.147638" right="0.147638" top="0.206693" bottom="0.206693" header="0.0" footer="0.0"/>
  <pageSetup paperSize="9" orientation="portrait"/>
  <rowBreaks count="0" manualBreakCount="0">
    </rowBreaks>
</worksheet>
</file>