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<sst xmlns="http://schemas.openxmlformats.org/spreadsheetml/2006/main" count="26" uniqueCount="26">
  <si>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</si>
  <si>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TVV030</t>
  </si>
  <si>
    <t xml:space="preserve">U</t>
  </si>
  <si>
    <t xml:space="preserve">Chapeau.</t>
  </si>
  <si>
    <r>
      <rPr>
        <b/>
        <sz val="7.80"/>
        <color rgb="FF000000"/>
        <rFont val="Arial"/>
        <family val="2"/>
      </rPr>
      <t xml:space="preserve">Casquette de tôle galvanisée, modèle STS 450 "ALDES", pour conduit de sortie de 450 mm de diamètre extérieur en couverture inclinée avec recouvrement de tuiles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</si>
  <si>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</si>
  <si>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</si>
  <si>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</si>
  <si>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</si>
  <si>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</si>
  <si>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</si>
  <si>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mt20cvc140gn</t>
  </si>
  <si>
    <t xml:space="preserve">Casquette de tôle galvanisée, modèle STS 450 "ALDES", pour conduit de sortie de 450 mm de diamètre extérieur en couverture inclinée avec recouvrement de tuiles, finition lisse, couleur marron RAL 8012, avec corps tournant contre la pluie, maille de protection contre l'entrée de feuilles et d'oiseaux, bavette en plomb et col de raccordement au conduit.</t>
  </si>
  <si>
    <t xml:space="preserve">U</t>
  </si>
  <si>
    <t xml:space="preserve">mo010</t>
  </si>
  <si>
    <t xml:space="preserve">Compagnon professionnel III/CP2 monteur.</t>
  </si>
  <si>
    <t xml:space="preserve">h</t>
  </si>
  <si>
    <t xml:space="preserve">mo078</t>
  </si>
  <si>
    <t xml:space="preserve">Ouvrier professionnel II/OP monteur.</t>
  </si>
  <si>
    <t xml:space="preserve">h</t>
  </si>
  <si>
    <t xml:space="preserve">Moyens auxiliaires</t>
  </si>
  <si>
    <t xml:space="preserve">%</t>
  </si>
  <si>
    <t xml:space="preserve">Coûts indirects</t>
  </si>
  <si>
    <t xml:space="preserve">%</t>
  </si>
  <si>
    <t xml:space="preserve">Coût d'entretien décennal: 200,09€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</si>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</sst>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1.31" customWidth="1"/>
    <col min="3" max="3" width="7.87" customWidth="1"/>
    <col min="4" max="4" width="58.14" customWidth="1"/>
    <col min="5" max="5" width="8.60" customWidth="1"/>
    <col min="6" max="6" width="5.83" customWidth="1"/>
    <col min="7" max="7" width="13.99" customWidth="1"/>
    <col min="8" max="8" width="2.04" customWidth="1"/>
    <col min="9" max="9" width="1.75" customWidth="1"/>
    <col min="10" max="10" width="3.64" customWidth="1"/>
    <col min="11" max="11" width="3.64"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c r="I7" s="9" t="s">
        <v>10</v>
      </c>
      <c r="J7" s="9"/>
      <c r="K7" s="9"/>
    </row>
    <row r="8" spans="1:11" ht="50.40" thickBot="1" customHeight="1">
      <c r="A8" s="10" t="s">
        <v>11</v>
      </c>
      <c r="B8" s="10"/>
      <c r="C8" s="10" t="s">
        <v>12</v>
      </c>
      <c r="D8" s="10"/>
      <c r="E8" s="12">
        <v>1.000000</v>
      </c>
      <c r="F8" s="14" t="s">
        <v>13</v>
      </c>
      <c r="G8" s="16">
        <v>396.680000</v>
      </c>
      <c r="H8" s="16"/>
      <c r="I8" s="16">
        <f ca="1">ROUND(INDIRECT(ADDRESS(ROW()+(0), COLUMN()+(-4), 1))*INDIRECT(ADDRESS(ROW()+(0), COLUMN()+(-2), 1)), 2)</f>
        <v>396.680000</v>
      </c>
      <c r="J8" s="16"/>
      <c r="K8" s="16"/>
    </row>
    <row r="9" spans="1:11" ht="12.00" thickBot="1" customHeight="1">
      <c r="A9" s="17" t="s">
        <v>14</v>
      </c>
      <c r="B9" s="17"/>
      <c r="C9" s="17" t="s">
        <v>15</v>
      </c>
      <c r="D9" s="17"/>
      <c r="E9" s="18">
        <v>0.238000</v>
      </c>
      <c r="F9" s="19" t="s">
        <v>16</v>
      </c>
      <c r="G9" s="20">
        <v>25.110000</v>
      </c>
      <c r="H9" s="20"/>
      <c r="I9" s="20">
        <f ca="1">ROUND(INDIRECT(ADDRESS(ROW()+(0), COLUMN()+(-4), 1))*INDIRECT(ADDRESS(ROW()+(0), COLUMN()+(-2), 1)), 2)</f>
        <v>5.980000</v>
      </c>
      <c r="J9" s="20"/>
      <c r="K9" s="20"/>
    </row>
    <row r="10" spans="1:11" ht="12.00" thickBot="1" customHeight="1">
      <c r="A10" s="17" t="s">
        <v>17</v>
      </c>
      <c r="B10" s="17"/>
      <c r="C10" s="21" t="s">
        <v>18</v>
      </c>
      <c r="D10" s="21"/>
      <c r="E10" s="22">
        <v>0.119000</v>
      </c>
      <c r="F10" s="23" t="s">
        <v>19</v>
      </c>
      <c r="G10" s="24">
        <v>21.570000</v>
      </c>
      <c r="H10" s="24"/>
      <c r="I10" s="24">
        <f ca="1">ROUND(INDIRECT(ADDRESS(ROW()+(0), COLUMN()+(-4), 1))*INDIRECT(ADDRESS(ROW()+(0), COLUMN()+(-2), 1)), 2)</f>
        <v>2.570000</v>
      </c>
      <c r="J10" s="24"/>
      <c r="K10" s="24"/>
    </row>
    <row r="11" spans="1:11" ht="12.00" thickBot="1" customHeight="1">
      <c r="A11" s="17"/>
      <c r="B11" s="17"/>
      <c r="C11" s="10" t="s">
        <v>20</v>
      </c>
      <c r="D11" s="10"/>
      <c r="E11" s="12">
        <v>2.000000</v>
      </c>
      <c r="F11" s="14" t="s">
        <v>21</v>
      </c>
      <c r="G11" s="16">
        <f ca="1">ROUND(SUM(INDIRECT(ADDRESS(ROW()+(-1), COLUMN()+(2), 1)),INDIRECT(ADDRESS(ROW()+(-2), COLUMN()+(2), 1)),INDIRECT(ADDRESS(ROW()+(-3), COLUMN()+(2), 1))), 2)</f>
        <v>405.230000</v>
      </c>
      <c r="H11" s="16"/>
      <c r="I11" s="16">
        <f ca="1">ROUND(INDIRECT(ADDRESS(ROW()+(0), COLUMN()+(-4), 1))*INDIRECT(ADDRESS(ROW()+(0), COLUMN()+(-2), 1))/100, 2)</f>
        <v>8.100000</v>
      </c>
      <c r="J11" s="16"/>
      <c r="K11" s="16"/>
    </row>
    <row r="12" spans="1:11" ht="12.00" thickBot="1" customHeight="1">
      <c r="A12" s="21"/>
      <c r="B12" s="21"/>
      <c r="C12" s="21" t="s">
        <v>22</v>
      </c>
      <c r="D12" s="21"/>
      <c r="E12" s="22">
        <v>3.000000</v>
      </c>
      <c r="F12" s="23" t="s">
        <v>23</v>
      </c>
      <c r="G12" s="24">
        <f ca="1">ROUND(SUM(INDIRECT(ADDRESS(ROW()+(-1), COLUMN()+(2), 1)),INDIRECT(ADDRESS(ROW()+(-2), COLUMN()+(2), 1)),INDIRECT(ADDRESS(ROW()+(-3), COLUMN()+(2), 1)),INDIRECT(ADDRESS(ROW()+(-4), COLUMN()+(2), 1))), 2)</f>
        <v>413.330000</v>
      </c>
      <c r="H12" s="24"/>
      <c r="I12" s="24">
        <f ca="1">ROUND(INDIRECT(ADDRESS(ROW()+(0), COLUMN()+(-4), 1))*INDIRECT(ADDRESS(ROW()+(0), COLUMN()+(-2), 1))/100, 2)</f>
        <v>12.400000</v>
      </c>
      <c r="J12" s="24"/>
      <c r="K12" s="24"/>
    </row>
    <row r="13" spans="1:11" ht="12.00" thickBot="1" customHeight="1">
      <c r="A13" s="6" t="s">
        <v>24</v>
      </c>
      <c r="B13" s="6"/>
      <c r="C13" s="7"/>
      <c r="D13" s="7"/>
      <c r="E13" s="7"/>
      <c r="F13" s="25"/>
      <c r="G13" s="6" t="s">
        <v>25</v>
      </c>
      <c r="H13" s="6"/>
      <c r="I13" s="26">
        <f ca="1">ROUND(SUM(INDIRECT(ADDRESS(ROW()+(-1), COLUMN()+(0), 1)),INDIRECT(ADDRESS(ROW()+(-2), COLUMN()+(0), 1)),INDIRECT(ADDRESS(ROW()+(-3), COLUMN()+(0), 1)),INDIRECT(ADDRESS(ROW()+(-4), COLUMN()+(0), 1)),INDIRECT(ADDRESS(ROW()+(-5), COLUMN()+(0), 1))), 2)</f>
        <v>425.730000</v>
      </c>
      <c r="J13" s="26"/>
      <c r="K13" s="26"/>
    </row>
  </sheetData>
  <mergeCells count="32">
    <mergeCell ref="A1:K1"/>
    <mergeCell ref="B3:C3"/>
    <mergeCell ref="D3:G3"/>
    <mergeCell ref="H3:I3"/>
    <mergeCell ref="A4:K4"/>
    <mergeCell ref="A7:B7"/>
    <mergeCell ref="C7:D7"/>
    <mergeCell ref="G7:H7"/>
    <mergeCell ref="I7:K7"/>
    <mergeCell ref="A8:B8"/>
    <mergeCell ref="C8:D8"/>
    <mergeCell ref="G8:H8"/>
    <mergeCell ref="I8:K8"/>
    <mergeCell ref="A9:B9"/>
    <mergeCell ref="C9:D9"/>
    <mergeCell ref="G9:H9"/>
    <mergeCell ref="I9:K9"/>
    <mergeCell ref="A10:B10"/>
    <mergeCell ref="C10:D10"/>
    <mergeCell ref="G10:H10"/>
    <mergeCell ref="I10:K10"/>
    <mergeCell ref="A11:B11"/>
    <mergeCell ref="C11:D11"/>
    <mergeCell ref="G11:H11"/>
    <mergeCell ref="I11:K11"/>
    <mergeCell ref="A12:B12"/>
    <mergeCell ref="C12:D12"/>
    <mergeCell ref="G12:H12"/>
    <mergeCell ref="I12:K12"/>
    <mergeCell ref="A13:E13"/>
    <mergeCell ref="G13:H13"/>
    <mergeCell ref="I13:K13"/>
  </mergeCells>
  <pageMargins left="0.620079" right="0.472441" top="0.472441" bottom="0.472441" header="0.0" footer="0.0"/>
  <pageSetup paperSize="9" orientation="portrait"/>
  <rowBreaks count="0" manualBreakCount="0">
    </rowBreaks>
</worksheet>
</file>