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<sst xmlns="http://schemas.openxmlformats.org/spreadsheetml/2006/main" count="26" uniqueCount="26">
  <si>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</si>
  <si>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TVN040</t>
  </si>
  <si>
    <t xml:space="preserve">U</t>
  </si>
  <si>
    <t xml:space="preserve">Chapeau pour ventilation naturelle.</t>
  </si>
  <si>
    <r>
      <rPr>
        <b/>
        <sz val="7.80"/>
        <color rgb="FF000000"/>
        <rFont val="Arial"/>
        <family val="2"/>
      </rPr>
      <t xml:space="preserve">Casquette de tôle galvanisée, modèle STS 160 "ALDES", pour conduit de sortie de 160 mm de diamètre extérieur en couverture inclinée avec recouvrement en ardoise</t>
    </r>
    <r>
      <rPr>
        <sz val="7.80"/>
        <color rgb="FF000000"/>
        <rFont val="Arial"/>
        <family val="2"/>
      </rPr>
      <t xml:space="preserve">, pour ventilation naturelle.</t>
    </r>
  </si>
  <si>
    <t xml:space="preserve">Code interne</t>
  </si>
  <si>
    <t xml:space="preserve">Désignation</t>
  </si>
  <si>
    <t xml:space="preserve">Quantité</t>
  </si>
  <si>
    <t xml:space="preserve">Unité</t>
  </si>
  <si>
    <t xml:space="preserve">Prix unitaire</t>
  </si>
  <si>
    <t xml:space="preserve">Prix total</t>
  </si>
  <si>
    <t xml:space="preserve">mt20cvc140aa</t>
  </si>
  <si>
    <t xml:space="preserve">Casquette de tôle galvanisée, modèle STS 160 "ALDES", pour conduit de sortie de 160 mm de diamètre extérieur en couverture inclinée avec recouvrement en ardoise, finition lisse, couleur gris RAL 7024, avec corps tournant contre la pluie, maille de protection contre l'entrée de feuilles et d'oiseaux, bavette en plomb et col de raccordement au conduit.</t>
  </si>
  <si>
    <t xml:space="preserve">U</t>
  </si>
  <si>
    <t xml:space="preserve">mo019</t>
  </si>
  <si>
    <t xml:space="preserve">Compagnon professionnel III/CP2 VRD espaces privés.</t>
  </si>
  <si>
    <t xml:space="preserve">h</t>
  </si>
  <si>
    <t xml:space="preserve">mo110</t>
  </si>
  <si>
    <t xml:space="preserve">Ouvrier d'exécution I/OE2 VRD espaces privés.</t>
  </si>
  <si>
    <t xml:space="preserve">h</t>
  </si>
  <si>
    <t xml:space="preserve">Moyens auxiliaires</t>
  </si>
  <si>
    <t xml:space="preserve">%</t>
  </si>
  <si>
    <t xml:space="preserve">Coûts indirects</t>
  </si>
  <si>
    <t xml:space="preserve">%</t>
  </si>
  <si>
    <t xml:space="preserve">Coût d'entretien décennal: 10,70€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</si>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</sst>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55" customWidth="1"/>
    <col min="2" max="2" width="2.33" customWidth="1"/>
    <col min="3" max="3" width="12.97" customWidth="1"/>
    <col min="4" max="4" width="50.71" customWidth="1"/>
    <col min="5" max="5" width="8.60" customWidth="1"/>
    <col min="6" max="6" width="5.83" customWidth="1"/>
    <col min="7" max="7" width="2.48" customWidth="1"/>
    <col min="8" max="8" width="7.58" customWidth="1"/>
    <col min="9" max="9" width="5.97" customWidth="1"/>
    <col min="10" max="10" width="1.60" customWidth="1"/>
    <col min="11" max="11" width="7.43"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3" t="s">
        <v>3</v>
      </c>
      <c r="E3" s="3"/>
      <c r="F3" s="3"/>
      <c r="G3" s="3"/>
      <c r="H3" s="5"/>
      <c r="I3" s="5"/>
      <c r="J3" s="5"/>
      <c r="K3" s="5"/>
    </row>
    <row r="4" spans="1:11" ht="21.60" thickBot="1" customHeight="1">
      <c r="A4" s="6" t="s">
        <v>4</v>
      </c>
      <c r="B4" s="6"/>
      <c r="C4" s="7"/>
      <c r="D4" s="7"/>
      <c r="E4" s="7"/>
      <c r="F4" s="7"/>
      <c r="G4" s="7"/>
      <c r="H4" s="7"/>
      <c r="I4" s="7"/>
      <c r="J4" s="7"/>
      <c r="K4" s="8"/>
    </row>
    <row r="7" spans="1:11" ht="12.00" thickBot="1" customHeight="1">
      <c r="A7" s="9" t="s">
        <v>5</v>
      </c>
      <c r="B7" s="9" t="s">
        <v>6</v>
      </c>
      <c r="C7" s="9"/>
      <c r="D7" s="9"/>
      <c r="E7" s="9" t="s">
        <v>7</v>
      </c>
      <c r="F7" s="9" t="s">
        <v>8</v>
      </c>
      <c r="G7" s="9" t="s">
        <v>9</v>
      </c>
      <c r="H7" s="9"/>
      <c r="I7" s="9"/>
      <c r="J7" s="9" t="s">
        <v>10</v>
      </c>
      <c r="K7" s="9"/>
    </row>
    <row r="8" spans="1:11" ht="50.40" thickBot="1" customHeight="1">
      <c r="A8" s="10" t="s">
        <v>11</v>
      </c>
      <c r="B8" s="10" t="s">
        <v>12</v>
      </c>
      <c r="C8" s="10"/>
      <c r="D8" s="10"/>
      <c r="E8" s="12">
        <v>1.000000</v>
      </c>
      <c r="F8" s="14" t="s">
        <v>13</v>
      </c>
      <c r="G8" s="16">
        <v>86.430000</v>
      </c>
      <c r="H8" s="16"/>
      <c r="I8" s="16"/>
      <c r="J8" s="16">
        <f ca="1">ROUND(INDIRECT(ADDRESS(ROW()+(0), COLUMN()+(-5), 1))*INDIRECT(ADDRESS(ROW()+(0), COLUMN()+(-3), 1)), 2)</f>
        <v>86.430000</v>
      </c>
      <c r="K8" s="16"/>
    </row>
    <row r="9" spans="1:11" ht="12.00" thickBot="1" customHeight="1">
      <c r="A9" s="17" t="s">
        <v>14</v>
      </c>
      <c r="B9" s="17" t="s">
        <v>15</v>
      </c>
      <c r="C9" s="17"/>
      <c r="D9" s="17"/>
      <c r="E9" s="18">
        <v>0.176000</v>
      </c>
      <c r="F9" s="19" t="s">
        <v>16</v>
      </c>
      <c r="G9" s="20">
        <v>24.300000</v>
      </c>
      <c r="H9" s="20"/>
      <c r="I9" s="20"/>
      <c r="J9" s="20">
        <f ca="1">ROUND(INDIRECT(ADDRESS(ROW()+(0), COLUMN()+(-5), 1))*INDIRECT(ADDRESS(ROW()+(0), COLUMN()+(-3), 1)), 2)</f>
        <v>4.280000</v>
      </c>
      <c r="K9" s="20"/>
    </row>
    <row r="10" spans="1:11" ht="12.00" thickBot="1" customHeight="1">
      <c r="A10" s="17" t="s">
        <v>17</v>
      </c>
      <c r="B10" s="21" t="s">
        <v>18</v>
      </c>
      <c r="C10" s="21"/>
      <c r="D10" s="21"/>
      <c r="E10" s="22">
        <v>0.088000</v>
      </c>
      <c r="F10" s="23" t="s">
        <v>19</v>
      </c>
      <c r="G10" s="24">
        <v>21.010000</v>
      </c>
      <c r="H10" s="24"/>
      <c r="I10" s="24"/>
      <c r="J10" s="24">
        <f ca="1">ROUND(INDIRECT(ADDRESS(ROW()+(0), COLUMN()+(-5), 1))*INDIRECT(ADDRESS(ROW()+(0), COLUMN()+(-3), 1)), 2)</f>
        <v>1.850000</v>
      </c>
      <c r="K10" s="24"/>
    </row>
    <row r="11" spans="1:11" ht="12.00" thickBot="1" customHeight="1">
      <c r="A11" s="17"/>
      <c r="B11" s="10" t="s">
        <v>20</v>
      </c>
      <c r="C11" s="10"/>
      <c r="D11" s="10"/>
      <c r="E11" s="12">
        <v>2.000000</v>
      </c>
      <c r="F11" s="14" t="s">
        <v>21</v>
      </c>
      <c r="G11" s="16">
        <f ca="1">ROUND(SUM(INDIRECT(ADDRESS(ROW()+(-1), COLUMN()+(3), 1)),INDIRECT(ADDRESS(ROW()+(-2), COLUMN()+(3), 1)),INDIRECT(ADDRESS(ROW()+(-3), COLUMN()+(3), 1))), 2)</f>
        <v>92.560000</v>
      </c>
      <c r="H11" s="16"/>
      <c r="I11" s="16"/>
      <c r="J11" s="16">
        <f ca="1">ROUND(INDIRECT(ADDRESS(ROW()+(0), COLUMN()+(-5), 1))*INDIRECT(ADDRESS(ROW()+(0), COLUMN()+(-3), 1))/100, 2)</f>
        <v>1.850000</v>
      </c>
      <c r="K11" s="16"/>
    </row>
    <row r="12" spans="1:11" ht="12.00" thickBot="1" customHeight="1">
      <c r="A12" s="21"/>
      <c r="B12" s="21" t="s">
        <v>22</v>
      </c>
      <c r="C12" s="21"/>
      <c r="D12" s="21"/>
      <c r="E12" s="22">
        <v>3.000000</v>
      </c>
      <c r="F12" s="23" t="s">
        <v>23</v>
      </c>
      <c r="G12" s="24">
        <f ca="1">ROUND(SUM(INDIRECT(ADDRESS(ROW()+(-1), COLUMN()+(3), 1)),INDIRECT(ADDRESS(ROW()+(-2), COLUMN()+(3), 1)),INDIRECT(ADDRESS(ROW()+(-3), COLUMN()+(3), 1)),INDIRECT(ADDRESS(ROW()+(-4), COLUMN()+(3), 1))), 2)</f>
        <v>94.410000</v>
      </c>
      <c r="H12" s="24"/>
      <c r="I12" s="24"/>
      <c r="J12" s="24">
        <f ca="1">ROUND(INDIRECT(ADDRESS(ROW()+(0), COLUMN()+(-5), 1))*INDIRECT(ADDRESS(ROW()+(0), COLUMN()+(-3), 1))/100, 2)</f>
        <v>2.830000</v>
      </c>
      <c r="K12" s="24"/>
    </row>
    <row r="13" spans="1:11" ht="12.00" thickBot="1" customHeight="1">
      <c r="A13" s="6" t="s">
        <v>24</v>
      </c>
      <c r="B13" s="7"/>
      <c r="C13" s="7"/>
      <c r="D13" s="7"/>
      <c r="E13" s="7"/>
      <c r="F13" s="25"/>
      <c r="G13" s="6" t="s">
        <v>25</v>
      </c>
      <c r="H13" s="6"/>
      <c r="I13" s="6"/>
      <c r="J13" s="26">
        <f ca="1">ROUND(SUM(INDIRECT(ADDRESS(ROW()+(-1), COLUMN()+(0), 1)),INDIRECT(ADDRESS(ROW()+(-2), COLUMN()+(0), 1)),INDIRECT(ADDRESS(ROW()+(-3), COLUMN()+(0), 1)),INDIRECT(ADDRESS(ROW()+(-4), COLUMN()+(0), 1)),INDIRECT(ADDRESS(ROW()+(-5), COLUMN()+(0), 1))), 2)</f>
        <v>97.240000</v>
      </c>
      <c r="K13" s="26"/>
    </row>
  </sheetData>
  <mergeCells count="26">
    <mergeCell ref="A1:K1"/>
    <mergeCell ref="A3:B3"/>
    <mergeCell ref="D3:G3"/>
    <mergeCell ref="I3:J3"/>
    <mergeCell ref="A4:K4"/>
    <mergeCell ref="B7:D7"/>
    <mergeCell ref="G7:I7"/>
    <mergeCell ref="J7:K7"/>
    <mergeCell ref="B8:D8"/>
    <mergeCell ref="G8:I8"/>
    <mergeCell ref="J8:K8"/>
    <mergeCell ref="B9:D9"/>
    <mergeCell ref="G9:I9"/>
    <mergeCell ref="J9:K9"/>
    <mergeCell ref="B10:D10"/>
    <mergeCell ref="G10:I10"/>
    <mergeCell ref="J10:K10"/>
    <mergeCell ref="B11:D11"/>
    <mergeCell ref="G11:I11"/>
    <mergeCell ref="J11:K11"/>
    <mergeCell ref="B12:D12"/>
    <mergeCell ref="G12:I12"/>
    <mergeCell ref="J12:K12"/>
    <mergeCell ref="A13:E13"/>
    <mergeCell ref="G13:I13"/>
    <mergeCell ref="J13:K13"/>
  </mergeCells>
  <pageMargins left="0.620079" right="0.472441" top="0.472441" bottom="0.472441" header="0.0" footer="0.0"/>
  <pageSetup paperSize="9" orientation="portrait"/>
  <rowBreaks count="0" manualBreakCount="0">
    </rowBreaks>
</worksheet>
</file>