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<sst xmlns="http://schemas.openxmlformats.org/spreadsheetml/2006/main" count="26" uniqueCount="26">
  <si>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</si>
  <si>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TVM160</t>
  </si>
  <si>
    <t xml:space="preserve">U</t>
  </si>
  <si>
    <t xml:space="preserve">Chapeau pour ventilation mécanique.</t>
  </si>
  <si>
    <r>
      <rPr>
        <b/>
        <sz val="7.80"/>
        <color rgb="FF000000"/>
        <rFont val="Arial"/>
        <family val="2"/>
      </rPr>
      <t xml:space="preserve">Casquette d'ABS, pour conduit de sortie de 125 mm de diamètre extérieur, finition lisse, couleur marron</t>
    </r>
    <r>
      <rPr>
        <sz val="7.80"/>
        <color rgb="FF000000"/>
        <rFont val="Arial"/>
        <family val="2"/>
      </rPr>
      <t xml:space="preserve">, pour ventilation mécanique.</t>
    </r>
  </si>
  <si>
    <t xml:space="preserve">Code interne</t>
  </si>
  <si>
    <t xml:space="preserve">Désignation</t>
  </si>
  <si>
    <t xml:space="preserve">Quantité</t>
  </si>
  <si>
    <t xml:space="preserve">Unité</t>
  </si>
  <si>
    <t xml:space="preserve">Prix unitaire</t>
  </si>
  <si>
    <t xml:space="preserve">Prix total</t>
  </si>
  <si>
    <t xml:space="preserve">mt20cvc120b</t>
  </si>
  <si>
    <t xml:space="preserve">Casquette d'ABS, pour conduit de sortie de 125 mm de diamètre extérieur, finition lisse, couleur marron, avec maille de protection, bavette en plomb de 500x500 mm et col de raccordement au conduit avec joint.</t>
  </si>
  <si>
    <t xml:space="preserve">U</t>
  </si>
  <si>
    <t xml:space="preserve">mo019</t>
  </si>
  <si>
    <t xml:space="preserve">Compagnon professionnel III/CP2 VRD espaces privés.</t>
  </si>
  <si>
    <t xml:space="preserve">h</t>
  </si>
  <si>
    <t xml:space="preserve">mo110</t>
  </si>
  <si>
    <t xml:space="preserve">Ouvrier d'exécution I/OE2 VRD espaces privés.</t>
  </si>
  <si>
    <t xml:space="preserve">h</t>
  </si>
  <si>
    <t xml:space="preserve">Moyens auxiliaires</t>
  </si>
  <si>
    <t xml:space="preserve">%</t>
  </si>
  <si>
    <t xml:space="preserve">Coûts indirects</t>
  </si>
  <si>
    <t xml:space="preserve">%</t>
  </si>
  <si>
    <t xml:space="preserve">Coût d'entretien décennal: 8,53€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</si>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</sst>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0" customWidth="1"/>
    <col min="2" max="2" width="3.93" customWidth="1"/>
    <col min="3" max="3" width="1.46" customWidth="1"/>
    <col min="4" max="4" width="65.57" customWidth="1"/>
    <col min="5" max="5" width="8.60" customWidth="1"/>
    <col min="6" max="6" width="5.83" customWidth="1"/>
    <col min="7" max="7" width="16.03" customWidth="1"/>
    <col min="8" max="8" width="9.03"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21.6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0" t="s">
        <v>12</v>
      </c>
      <c r="D8" s="10"/>
      <c r="E8" s="12">
        <v>1.000000</v>
      </c>
      <c r="F8" s="14" t="s">
        <v>13</v>
      </c>
      <c r="G8" s="16">
        <v>67.870000</v>
      </c>
      <c r="H8" s="16">
        <f ca="1">ROUND(INDIRECT(ADDRESS(ROW()+(0), COLUMN()+(-3), 1))*INDIRECT(ADDRESS(ROW()+(0), COLUMN()+(-1), 1)), 2)</f>
        <v>67.870000</v>
      </c>
    </row>
    <row r="9" spans="1:8" ht="12.00" thickBot="1" customHeight="1">
      <c r="A9" s="17" t="s">
        <v>14</v>
      </c>
      <c r="B9" s="17"/>
      <c r="C9" s="17" t="s">
        <v>15</v>
      </c>
      <c r="D9" s="17"/>
      <c r="E9" s="18">
        <v>0.170000</v>
      </c>
      <c r="F9" s="19" t="s">
        <v>16</v>
      </c>
      <c r="G9" s="20">
        <v>24.300000</v>
      </c>
      <c r="H9" s="20">
        <f ca="1">ROUND(INDIRECT(ADDRESS(ROW()+(0), COLUMN()+(-3), 1))*INDIRECT(ADDRESS(ROW()+(0), COLUMN()+(-1), 1)), 2)</f>
        <v>4.130000</v>
      </c>
    </row>
    <row r="10" spans="1:8" ht="12.00" thickBot="1" customHeight="1">
      <c r="A10" s="17" t="s">
        <v>17</v>
      </c>
      <c r="B10" s="17"/>
      <c r="C10" s="21" t="s">
        <v>18</v>
      </c>
      <c r="D10" s="21"/>
      <c r="E10" s="22">
        <v>0.085000</v>
      </c>
      <c r="F10" s="23" t="s">
        <v>19</v>
      </c>
      <c r="G10" s="24">
        <v>21.010000</v>
      </c>
      <c r="H10" s="24">
        <f ca="1">ROUND(INDIRECT(ADDRESS(ROW()+(0), COLUMN()+(-3), 1))*INDIRECT(ADDRESS(ROW()+(0), COLUMN()+(-1), 1)), 2)</f>
        <v>1.790000</v>
      </c>
    </row>
    <row r="11" spans="1:8" ht="12.00" thickBot="1" customHeight="1">
      <c r="A11" s="17"/>
      <c r="B11" s="17"/>
      <c r="C11" s="10" t="s">
        <v>20</v>
      </c>
      <c r="D11" s="10"/>
      <c r="E11" s="12">
        <v>2.000000</v>
      </c>
      <c r="F11" s="14" t="s">
        <v>21</v>
      </c>
      <c r="G11" s="16">
        <f ca="1">ROUND(SUM(INDIRECT(ADDRESS(ROW()+(-1), COLUMN()+(1), 1)),INDIRECT(ADDRESS(ROW()+(-2), COLUMN()+(1), 1)),INDIRECT(ADDRESS(ROW()+(-3), COLUMN()+(1), 1))), 2)</f>
        <v>73.790000</v>
      </c>
      <c r="H11" s="16">
        <f ca="1">ROUND(INDIRECT(ADDRESS(ROW()+(0), COLUMN()+(-3), 1))*INDIRECT(ADDRESS(ROW()+(0), COLUMN()+(-1), 1))/100, 2)</f>
        <v>1.480000</v>
      </c>
    </row>
    <row r="12" spans="1:8" ht="12.00" thickBot="1" customHeight="1">
      <c r="A12" s="21"/>
      <c r="B12" s="21"/>
      <c r="C12" s="21" t="s">
        <v>22</v>
      </c>
      <c r="D12" s="21"/>
      <c r="E12" s="22">
        <v>3.000000</v>
      </c>
      <c r="F12" s="23" t="s">
        <v>23</v>
      </c>
      <c r="G12" s="24">
        <f ca="1">ROUND(SUM(INDIRECT(ADDRESS(ROW()+(-1), COLUMN()+(1), 1)),INDIRECT(ADDRESS(ROW()+(-2), COLUMN()+(1), 1)),INDIRECT(ADDRESS(ROW()+(-3), COLUMN()+(1), 1)),INDIRECT(ADDRESS(ROW()+(-4), COLUMN()+(1), 1))), 2)</f>
        <v>75.270000</v>
      </c>
      <c r="H12" s="24">
        <f ca="1">ROUND(INDIRECT(ADDRESS(ROW()+(0), COLUMN()+(-3), 1))*INDIRECT(ADDRESS(ROW()+(0), COLUMN()+(-1), 1))/100, 2)</f>
        <v>2.260000</v>
      </c>
    </row>
    <row r="13" spans="1:8"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77.530000</v>
      </c>
    </row>
  </sheetData>
  <mergeCells count="17">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