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<sst xmlns="http://schemas.openxmlformats.org/spreadsheetml/2006/main" count="26" uniqueCount="26">
  <si>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</si>
  <si>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TVM040</t>
  </si>
  <si>
    <t xml:space="preserve">U</t>
  </si>
  <si>
    <t xml:space="preserve">Régulateur de débit.</t>
  </si>
  <si>
    <r>
      <rPr>
        <b/>
        <sz val="7.80"/>
        <color rgb="FF000000"/>
        <rFont val="Arial"/>
        <family val="2"/>
      </rPr>
      <t xml:space="preserve">Module de régulation de débit d'air constant, modèle MR 95 "ALDES", pour 95 m³/h de débit</t>
    </r>
    <r>
      <rPr>
        <sz val="7.80"/>
        <color rgb="FF000000"/>
        <rFont val="Arial"/>
        <family val="2"/>
      </rPr>
      <t xml:space="preserve">, pour ventilation mécanique.</t>
    </r>
  </si>
  <si>
    <t xml:space="preserve">Code interne</t>
  </si>
  <si>
    <t xml:space="preserve">Désignation</t>
  </si>
  <si>
    <t xml:space="preserve">Quantité</t>
  </si>
  <si>
    <t xml:space="preserve">Unité</t>
  </si>
  <si>
    <t xml:space="preserve">Prix unitaire</t>
  </si>
  <si>
    <t xml:space="preserve">Prix total</t>
  </si>
  <si>
    <t xml:space="preserve">mt20sva110wh</t>
  </si>
  <si>
    <t xml:space="preserve">Module de régulation de débit d'air constant, modèle MR 95 "ALDES", pour 95 m³/h de débit et rang à pression statique de 50 à 200 Pa, niveau de pression sonore 39 dBA à 100 Pa formé de corps en tôle d'acier galvanisé de 125 mm de diamètre, joint d'étanchéité en caoutchouc et régulateur en plastique avec membrane en silicone et ressort de récupération, mise en place à l'intérieur du conduit d'admission ou d'extraction.</t>
  </si>
  <si>
    <t xml:space="preserve">U</t>
  </si>
  <si>
    <t xml:space="preserve">mo010</t>
  </si>
  <si>
    <t xml:space="preserve">Compagnon professionnel III/CP2 monteur.</t>
  </si>
  <si>
    <t xml:space="preserve">h</t>
  </si>
  <si>
    <t xml:space="preserve">mo078</t>
  </si>
  <si>
    <t xml:space="preserve">Ouvrier professionnel II/OP monteur.</t>
  </si>
  <si>
    <t xml:space="preserve">h</t>
  </si>
  <si>
    <t xml:space="preserve">Moyens auxiliaires</t>
  </si>
  <si>
    <t xml:space="preserve">%</t>
  </si>
  <si>
    <t xml:space="preserve">Coûts indirects</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</si>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</sst>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5.39" customWidth="1"/>
    <col min="3" max="3" width="65.57" customWidth="1"/>
    <col min="4" max="4" width="8.60" customWidth="1"/>
    <col min="5" max="5" width="5.83" customWidth="1"/>
    <col min="6" max="6" width="16.03" customWidth="1"/>
    <col min="7" max="7" width="9.03"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60.00" thickBot="1" customHeight="1">
      <c r="A8" s="10" t="s">
        <v>11</v>
      </c>
      <c r="B8" s="10"/>
      <c r="C8" s="10" t="s">
        <v>12</v>
      </c>
      <c r="D8" s="12">
        <v>1.000000</v>
      </c>
      <c r="E8" s="14" t="s">
        <v>13</v>
      </c>
      <c r="F8" s="16">
        <v>29.270000</v>
      </c>
      <c r="G8" s="16">
        <f ca="1">ROUND(INDIRECT(ADDRESS(ROW()+(0), COLUMN()+(-3), 1))*INDIRECT(ADDRESS(ROW()+(0), COLUMN()+(-1), 1)), 2)</f>
        <v>29.270000</v>
      </c>
    </row>
    <row r="9" spans="1:7" ht="12.00" thickBot="1" customHeight="1">
      <c r="A9" s="17" t="s">
        <v>14</v>
      </c>
      <c r="B9" s="17"/>
      <c r="C9" s="17" t="s">
        <v>15</v>
      </c>
      <c r="D9" s="18">
        <v>0.170000</v>
      </c>
      <c r="E9" s="19" t="s">
        <v>16</v>
      </c>
      <c r="F9" s="20">
        <v>25.110000</v>
      </c>
      <c r="G9" s="20">
        <f ca="1">ROUND(INDIRECT(ADDRESS(ROW()+(0), COLUMN()+(-3), 1))*INDIRECT(ADDRESS(ROW()+(0), COLUMN()+(-1), 1)), 2)</f>
        <v>4.270000</v>
      </c>
    </row>
    <row r="10" spans="1:7" ht="12.00" thickBot="1" customHeight="1">
      <c r="A10" s="17" t="s">
        <v>17</v>
      </c>
      <c r="B10" s="17"/>
      <c r="C10" s="21" t="s">
        <v>18</v>
      </c>
      <c r="D10" s="22">
        <v>0.170000</v>
      </c>
      <c r="E10" s="23" t="s">
        <v>19</v>
      </c>
      <c r="F10" s="24">
        <v>21.570000</v>
      </c>
      <c r="G10" s="24">
        <f ca="1">ROUND(INDIRECT(ADDRESS(ROW()+(0), COLUMN()+(-3), 1))*INDIRECT(ADDRESS(ROW()+(0), COLUMN()+(-1), 1)), 2)</f>
        <v>3.670000</v>
      </c>
    </row>
    <row r="11" spans="1:7" ht="12.00" thickBot="1" customHeight="1">
      <c r="A11" s="17"/>
      <c r="B11" s="17"/>
      <c r="C11" s="10" t="s">
        <v>20</v>
      </c>
      <c r="D11" s="12">
        <v>2.000000</v>
      </c>
      <c r="E11" s="14" t="s">
        <v>21</v>
      </c>
      <c r="F11" s="16">
        <f ca="1">ROUND(SUM(INDIRECT(ADDRESS(ROW()+(-1), COLUMN()+(1), 1)),INDIRECT(ADDRESS(ROW()+(-2), COLUMN()+(1), 1)),INDIRECT(ADDRESS(ROW()+(-3), COLUMN()+(1), 1))), 2)</f>
        <v>37.210000</v>
      </c>
      <c r="G11" s="16">
        <f ca="1">ROUND(INDIRECT(ADDRESS(ROW()+(0), COLUMN()+(-3), 1))*INDIRECT(ADDRESS(ROW()+(0), COLUMN()+(-1), 1))/100, 2)</f>
        <v>0.740000</v>
      </c>
    </row>
    <row r="12" spans="1:7" ht="12.00" thickBot="1" customHeight="1">
      <c r="A12" s="21"/>
      <c r="B12" s="21"/>
      <c r="C12" s="21" t="s">
        <v>22</v>
      </c>
      <c r="D12" s="22">
        <v>3.000000</v>
      </c>
      <c r="E12" s="23" t="s">
        <v>23</v>
      </c>
      <c r="F12" s="24">
        <f ca="1">ROUND(SUM(INDIRECT(ADDRESS(ROW()+(-1), COLUMN()+(1), 1)),INDIRECT(ADDRESS(ROW()+(-2), COLUMN()+(1), 1)),INDIRECT(ADDRESS(ROW()+(-3), COLUMN()+(1), 1)),INDIRECT(ADDRESS(ROW()+(-4), COLUMN()+(1), 1))), 2)</f>
        <v>37.950000</v>
      </c>
      <c r="G12" s="24">
        <f ca="1">ROUND(INDIRECT(ADDRESS(ROW()+(0), COLUMN()+(-3), 1))*INDIRECT(ADDRESS(ROW()+(0), COLUMN()+(-1), 1))/100, 2)</f>
        <v>1.140000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39.090000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