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<sst xmlns="http://schemas.openxmlformats.org/spreadsheetml/2006/main" count="35" uniqueCount="35">
  <si>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</si>
  <si>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TVH040</t>
  </si>
  <si>
    <t xml:space="preserve">U</t>
  </si>
  <si>
    <t xml:space="preserve">Dispositif de contrôle centralisé.</t>
  </si>
  <si>
    <r>
      <rPr>
        <sz val="7.80"/>
        <color rgb="FF000000"/>
        <rFont val="Arial"/>
        <family val="2"/>
      </rPr>
      <t xml:space="preserve">Dispositif de contrôle centralisé formé par </t>
    </r>
    <r>
      <rPr>
        <b/>
        <sz val="7.80"/>
        <color rgb="FF000000"/>
        <rFont val="Arial"/>
        <family val="2"/>
      </rPr>
      <t xml:space="preserve">tableau de commande, modèle REHIA Control 1-3 "ALDES", pour contrôle de 1 à 3 tours de ventilation</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</si>
  <si>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</si>
  <si>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</si>
  <si>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</si>
  <si>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</si>
  <si>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</si>
  <si>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</si>
  <si>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mt20sva025e</t>
  </si>
  <si>
    <t xml:space="preserve">Tableau de commande, modèle REHIA Control 1-3 "ALDES" composé de boîte en saillie étanche IP 65 avec porte et robinet, disjoncteur, source d'alimentation de 230 Vca avec sortie de 12 Vcc et 4,5 A, module de gestion, relais et sonde de température, pour contrôle de 1 à 3 tours de ventilation.</t>
  </si>
  <si>
    <t xml:space="preserve">U</t>
  </si>
  <si>
    <t xml:space="preserve">mt35aia090aa</t>
  </si>
  <si>
    <t xml:space="preserve">Tube rigide en PVC, vissable, courbable à chaud, de couleur noir, de 16 mm de diamètre nominal, pour climatisation fixe en surface. Résistance à la compression 1250 N, résistance à l'impact 2 joules, température de travail -5°C jusqu'à 60°C, avec degré de protection IP 547 selon NF EN 60529, propriétés électriques: isolant, non propagateur de la flamme. Selon NF EN 61386-1, NF EN 61386-22 et NF EN 60423. Comprend la partie proportionnelle d'anneaux, d'éléments de fixation et d'accessoires (courbes, manchons, tés, coudes et courbes flexibles).</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</si>
  <si>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</si>
  <si>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</si>
  <si>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</si>
  <si>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</si>
  <si>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mt35www010</t>
  </si>
  <si>
    <t xml:space="preserve">Produits complémentaires pour installations électriques.</t>
  </si>
  <si>
    <t xml:space="preserve">U</t>
  </si>
  <si>
    <t xml:space="preserve">mo002</t>
  </si>
  <si>
    <t xml:space="preserve">Compagnon professionnel III/CP2 électricien.</t>
  </si>
  <si>
    <t xml:space="preserve">h</t>
  </si>
  <si>
    <t xml:space="preserve">mo100</t>
  </si>
  <si>
    <t xml:space="preserve">Ouvrier professionnel II/OP électricien.</t>
  </si>
  <si>
    <t xml:space="preserve">h</t>
  </si>
  <si>
    <t xml:space="preserve">Moyens auxiliaires</t>
  </si>
  <si>
    <t xml:space="preserve">%</t>
  </si>
  <si>
    <t xml:space="preserve">Coûts indirects</t>
  </si>
  <si>
    <t xml:space="preserve">%</t>
  </si>
  <si>
    <t xml:space="preserve">Coût d'entretien décennal: 157,75€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</si>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</sst>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86"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950.000000</v>
      </c>
      <c r="G8" s="16">
        <f ca="1">ROUND(INDIRECT(ADDRESS(ROW()+(0), COLUMN()+(-3), 1))*INDIRECT(ADDRESS(ROW()+(0), COLUMN()+(-1), 1)), 2)</f>
        <v>950.000000</v>
      </c>
    </row>
    <row r="9" spans="1:7" ht="79.20" thickBot="1" customHeight="1">
      <c r="A9" s="17" t="s">
        <v>14</v>
      </c>
      <c r="B9" s="17"/>
      <c r="C9" s="17" t="s">
        <v>15</v>
      </c>
      <c r="D9" s="18">
        <v>20.000000</v>
      </c>
      <c r="E9" s="19" t="s">
        <v>16</v>
      </c>
      <c r="F9" s="20">
        <v>0.850000</v>
      </c>
      <c r="G9" s="20">
        <f ca="1">ROUND(INDIRECT(ADDRESS(ROW()+(0), COLUMN()+(-3), 1))*INDIRECT(ADDRESS(ROW()+(0), COLUMN()+(-1), 1)), 2)</f>
        <v>17.000000</v>
      </c>
    </row>
    <row r="10" spans="1:7" ht="50.40" thickBot="1" customHeight="1">
      <c r="A10" s="17" t="s">
        <v>17</v>
      </c>
      <c r="B10" s="17"/>
      <c r="C10" s="17" t="s">
        <v>18</v>
      </c>
      <c r="D10" s="18">
        <v>60.000000</v>
      </c>
      <c r="E10" s="19" t="s">
        <v>19</v>
      </c>
      <c r="F10" s="20">
        <v>0.410000</v>
      </c>
      <c r="G10" s="20">
        <f ca="1">ROUND(INDIRECT(ADDRESS(ROW()+(0), COLUMN()+(-3), 1))*INDIRECT(ADDRESS(ROW()+(0), COLUMN()+(-1), 1)), 2)</f>
        <v>24.600000</v>
      </c>
    </row>
    <row r="11" spans="1:7" ht="12.00" thickBot="1" customHeight="1">
      <c r="A11" s="17" t="s">
        <v>20</v>
      </c>
      <c r="B11" s="17"/>
      <c r="C11" s="17" t="s">
        <v>21</v>
      </c>
      <c r="D11" s="18">
        <v>1.000000</v>
      </c>
      <c r="E11" s="19" t="s">
        <v>22</v>
      </c>
      <c r="F11" s="20">
        <v>1.480000</v>
      </c>
      <c r="G11" s="20">
        <f ca="1">ROUND(INDIRECT(ADDRESS(ROW()+(0), COLUMN()+(-3), 1))*INDIRECT(ADDRESS(ROW()+(0), COLUMN()+(-1), 1)), 2)</f>
        <v>1.480000</v>
      </c>
    </row>
    <row r="12" spans="1:7" ht="12.00" thickBot="1" customHeight="1">
      <c r="A12" s="17" t="s">
        <v>23</v>
      </c>
      <c r="B12" s="17"/>
      <c r="C12" s="17" t="s">
        <v>24</v>
      </c>
      <c r="D12" s="18">
        <v>1.703000</v>
      </c>
      <c r="E12" s="19" t="s">
        <v>25</v>
      </c>
      <c r="F12" s="20">
        <v>25.110000</v>
      </c>
      <c r="G12" s="20">
        <f ca="1">ROUND(INDIRECT(ADDRESS(ROW()+(0), COLUMN()+(-3), 1))*INDIRECT(ADDRESS(ROW()+(0), COLUMN()+(-1), 1)), 2)</f>
        <v>42.760000</v>
      </c>
    </row>
    <row r="13" spans="1:7" ht="12.00" thickBot="1" customHeight="1">
      <c r="A13" s="17" t="s">
        <v>26</v>
      </c>
      <c r="B13" s="17"/>
      <c r="C13" s="21" t="s">
        <v>27</v>
      </c>
      <c r="D13" s="22">
        <v>1.703000</v>
      </c>
      <c r="E13" s="23" t="s">
        <v>28</v>
      </c>
      <c r="F13" s="24">
        <v>21.530000</v>
      </c>
      <c r="G13" s="24">
        <f ca="1">ROUND(INDIRECT(ADDRESS(ROW()+(0), COLUMN()+(-3), 1))*INDIRECT(ADDRESS(ROW()+(0), COLUMN()+(-1), 1)), 2)</f>
        <v>36.670000</v>
      </c>
    </row>
    <row r="14" spans="1:7" ht="12.00" thickBot="1" customHeight="1">
      <c r="A14" s="17"/>
      <c r="B14" s="17"/>
      <c r="C14" s="10" t="s">
        <v>29</v>
      </c>
      <c r="D14" s="12">
        <v>2.000000</v>
      </c>
      <c r="E14" s="14" t="s">
        <v>30</v>
      </c>
      <c r="F14" s="16">
        <f ca="1">ROUND(SUM(INDIRECT(ADDRESS(ROW()+(-1), COLUMN()+(1), 1)),INDIRECT(ADDRESS(ROW()+(-2), COLUMN()+(1), 1)),INDIRECT(ADDRESS(ROW()+(-3), COLUMN()+(1), 1)),INDIRECT(ADDRESS(ROW()+(-4), COLUMN()+(1), 1)),INDIRECT(ADDRESS(ROW()+(-5), COLUMN()+(1), 1)),INDIRECT(ADDRESS(ROW()+(-6), COLUMN()+(1), 1))), 2)</f>
        <v>1072.510000</v>
      </c>
      <c r="G14" s="16">
        <f ca="1">ROUND(INDIRECT(ADDRESS(ROW()+(0), COLUMN()+(-3), 1))*INDIRECT(ADDRESS(ROW()+(0), COLUMN()+(-1), 1))/100, 2)</f>
        <v>21.450000</v>
      </c>
    </row>
    <row r="15" spans="1:7" ht="12.00" thickBot="1" customHeight="1">
      <c r="A15" s="21"/>
      <c r="B15" s="21"/>
      <c r="C15" s="21" t="s">
        <v>31</v>
      </c>
      <c r="D15" s="22">
        <v>3.000000</v>
      </c>
      <c r="E15" s="23" t="s">
        <v>32</v>
      </c>
      <c r="F15" s="24">
        <f ca="1">ROUND(SUM(INDIRECT(ADDRESS(ROW()+(-1), COLUMN()+(1), 1)),INDIRECT(ADDRESS(ROW()+(-2), COLUMN()+(1), 1)),INDIRECT(ADDRESS(ROW()+(-3), COLUMN()+(1), 1)),INDIRECT(ADDRESS(ROW()+(-4), COLUMN()+(1), 1)),INDIRECT(ADDRESS(ROW()+(-5), COLUMN()+(1), 1)),INDIRECT(ADDRESS(ROW()+(-6), COLUMN()+(1), 1)),INDIRECT(ADDRESS(ROW()+(-7), COLUMN()+(1), 1))), 2)</f>
        <v>1093.960000</v>
      </c>
      <c r="G15" s="24">
        <f ca="1">ROUND(INDIRECT(ADDRESS(ROW()+(0), COLUMN()+(-3), 1))*INDIRECT(ADDRESS(ROW()+(0), COLUMN()+(-1), 1))/100, 2)</f>
        <v>32.820000</v>
      </c>
    </row>
    <row r="16" spans="1:7" ht="12.00" thickBot="1" customHeight="1">
      <c r="A16" s="6" t="s">
        <v>33</v>
      </c>
      <c r="B16" s="6"/>
      <c r="C16" s="7"/>
      <c r="D16" s="7"/>
      <c r="E16" s="25"/>
      <c r="F16" s="6" t="s">
        <v>34</v>
      </c>
      <c r="G16" s="26">
        <f ca="1">ROUND(SUM(INDIRECT(ADDRESS(ROW()+(-1), COLUMN()+(0), 1)),INDIRECT(ADDRESS(ROW()+(-2), COLUMN()+(0), 1)),INDIRECT(ADDRESS(ROW()+(-3), COLUMN()+(0), 1)),INDIRECT(ADDRESS(ROW()+(-4), COLUMN()+(0), 1)),INDIRECT(ADDRESS(ROW()+(-5), COLUMN()+(0), 1)),INDIRECT(ADDRESS(ROW()+(-6), COLUMN()+(0), 1)),INDIRECT(ADDRESS(ROW()+(-7), COLUMN()+(0), 1)),INDIRECT(ADDRESS(ROW()+(-8), COLUMN()+(0), 1))), 2)</f>
        <v>1126.780000</v>
      </c>
    </row>
  </sheetData>
  <mergeCells count="13">
    <mergeCell ref="A1:G1"/>
    <mergeCell ref="C3:G3"/>
    <mergeCell ref="A4:G4"/>
    <mergeCell ref="A7:B7"/>
    <mergeCell ref="A8:B8"/>
    <mergeCell ref="A9:B9"/>
    <mergeCell ref="A10:B10"/>
    <mergeCell ref="A11:B11"/>
    <mergeCell ref="A12:B12"/>
    <mergeCell ref="A13:B13"/>
    <mergeCell ref="A14:B14"/>
    <mergeCell ref="A15:B15"/>
    <mergeCell ref="A16:D16"/>
  </mergeCells>
  <pageMargins left="0.620079" right="0.472441" top="0.472441" bottom="0.472441" header="0.0" footer="0.0"/>
  <pageSetup paperSize="9" orientation="portrait"/>
  <rowBreaks count="0" manualBreakCount="0">
    </rowBreaks>
</worksheet>
</file>