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<sst xmlns="http://schemas.openxmlformats.org/spreadsheetml/2006/main" count="26" uniqueCount="26">
  <si>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</si>
  <si>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GOB010</t>
  </si>
  <si>
    <t xml:space="preserve">m³</t>
  </si>
  <si>
    <t xml:space="preserve">Poteau en bois scié.</t>
  </si>
  <si>
    <r>
      <rPr>
        <b/>
        <sz val="7.80"/>
        <color rgb="FF000000"/>
        <rFont val="Arial"/>
        <family val="2"/>
      </rPr>
      <t xml:space="preserve">Poteau de bois scié de pin sylvestre (Pinus sylvestris), de 14x14 à 20x20 cm de section et jusqu'à 4 m de longueur, classe résistante C-18, protection du bois de classe de pénétration NP5 et NP6, travaillée en atelier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</si>
  <si>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</si>
  <si>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</si>
  <si>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</si>
  <si>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</si>
  <si>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</si>
  <si>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</si>
  <si>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mt07mee010l</t>
  </si>
  <si>
    <t xml:space="preserve">Bois scié de pin sylvestre (Pinus sylvestris) avec finition brossée, pour poteau de 14x14 à 20x20 cm de section et jusqu'à 4 m de longueur, pour applications structurales, classe résistante C-18 selon NF EN 338 et NF EN 1912 et protection face aux agents biotiques qui correspondent à la classe de pénétration NP5 et NP6 (sur tout l'aubier et jusqu'à 6 mm sur le duramen exposé) selon NF EN 351-1, travaillée en atelier.</t>
  </si>
  <si>
    <t xml:space="preserve">m³</t>
  </si>
  <si>
    <t xml:space="preserve">mo047</t>
  </si>
  <si>
    <t xml:space="preserve">Compagnon professionnel III/CP2 charpentier bois.</t>
  </si>
  <si>
    <t xml:space="preserve">h</t>
  </si>
  <si>
    <t xml:space="preserve">mo093</t>
  </si>
  <si>
    <t xml:space="preserve">Ouvrier professionnel II/OP charpentier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</si>
  <si>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</si>
  <si>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</si>
  <si>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</si>
  <si>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</si>
  <si>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</si>
  <si>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145,33€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</si>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</sst>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85" customWidth="1"/>
    <col min="3" max="3" width="17.34" customWidth="1"/>
    <col min="4" max="4" width="42.55" customWidth="1"/>
    <col min="5" max="5" width="7.43" customWidth="1"/>
    <col min="6" max="6" width="1.17" customWidth="1"/>
    <col min="7" max="7" width="5.83" customWidth="1"/>
    <col min="8" max="8" width="3.79" customWidth="1"/>
    <col min="9" max="9" width="10.64" customWidth="1"/>
    <col min="10" max="10" width="1.6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2"/>
      <c r="G8" s="14" t="s">
        <v>13</v>
      </c>
      <c r="H8" s="16">
        <v>430.780000</v>
      </c>
      <c r="I8" s="16"/>
      <c r="J8" s="16"/>
      <c r="K8" s="16">
        <f ca="1">ROUND(INDIRECT(ADDRESS(ROW()+(0), COLUMN()+(-6), 1))*INDIRECT(ADDRESS(ROW()+(0), COLUMN()+(-3), 1)), 2)</f>
        <v>430.780000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9.169000</v>
      </c>
      <c r="F9" s="18"/>
      <c r="G9" s="19" t="s">
        <v>16</v>
      </c>
      <c r="H9" s="20">
        <v>25.510000</v>
      </c>
      <c r="I9" s="20"/>
      <c r="J9" s="20"/>
      <c r="K9" s="20">
        <f ca="1">ROUND(INDIRECT(ADDRESS(ROW()+(0), COLUMN()+(-6), 1))*INDIRECT(ADDRESS(ROW()+(0), COLUMN()+(-3), 1)), 2)</f>
        <v>233.900000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4.585000</v>
      </c>
      <c r="F10" s="22"/>
      <c r="G10" s="23" t="s">
        <v>19</v>
      </c>
      <c r="H10" s="24">
        <v>22.640000</v>
      </c>
      <c r="I10" s="24"/>
      <c r="J10" s="24"/>
      <c r="K10" s="24">
        <f ca="1">ROUND(INDIRECT(ADDRESS(ROW()+(0), COLUMN()+(-6), 1))*INDIRECT(ADDRESS(ROW()+(0), COLUMN()+(-3), 1)), 2)</f>
        <v>103.800000</v>
      </c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2"/>
      <c r="G11" s="14" t="s">
        <v>21</v>
      </c>
      <c r="H11" s="16">
        <f ca="1">ROUND(SUM(INDIRECT(ADDRESS(ROW()+(-1), COLUMN()+(3), 1)),INDIRECT(ADDRESS(ROW()+(-2), COLUMN()+(3), 1)),INDIRECT(ADDRESS(ROW()+(-3), COLUMN()+(3), 1))), 2)</f>
        <v>768.480000</v>
      </c>
      <c r="I11" s="16"/>
      <c r="J11" s="16"/>
      <c r="K11" s="16">
        <f ca="1">ROUND(INDIRECT(ADDRESS(ROW()+(0), COLUMN()+(-6), 1))*INDIRECT(ADDRESS(ROW()+(0), COLUMN()+(-3), 1))/100, 2)</f>
        <v>15.370000</v>
      </c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2"/>
      <c r="G12" s="23" t="s">
        <v>23</v>
      </c>
      <c r="H12" s="24">
        <f ca="1">ROUND(SUM(INDIRECT(ADDRESS(ROW()+(-1), COLUMN()+(3), 1)),INDIRECT(ADDRESS(ROW()+(-2), COLUMN()+(3), 1)),INDIRECT(ADDRESS(ROW()+(-3), COLUMN()+(3), 1)),INDIRECT(ADDRESS(ROW()+(-4), COLUMN()+(3), 1))), 2)</f>
        <v>783.850000</v>
      </c>
      <c r="I12" s="24"/>
      <c r="J12" s="24"/>
      <c r="K12" s="24">
        <f ca="1">ROUND(INDIRECT(ADDRESS(ROW()+(0), COLUMN()+(-6), 1))*INDIRECT(ADDRESS(ROW()+(0), COLUMN()+(-3), 1))/100, 2)</f>
        <v>23.520000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807.370000</v>
      </c>
    </row>
  </sheetData>
  <mergeCells count="26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A13:F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