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<sst xmlns="http://schemas.openxmlformats.org/spreadsheetml/2006/main" count="41" uniqueCount="41">
  <si>
    <t xml:space="preserve"/>
  </si>
  <si>
    <t xml:space="preserve">FLE090</t>
  </si>
  <si>
    <t xml:space="preserve">m²</t>
  </si>
  <si>
    <t xml:space="preserve">Plafond suspendu de plaques de laine de roche.</t>
  </si>
  <si>
    <r>
      <rPr>
        <sz val="7.80"/>
        <color rgb="FF000000"/>
        <rFont val="A"/>
        <family val="2"/>
      </rPr>
      <t xml:space="preserve">Plafond suspendu, situé à une hauteur </t>
    </r>
    <r>
      <rPr>
        <b/>
        <sz val="7.80"/>
        <color rgb="FF000000"/>
        <rFont val="A"/>
        <family val="2"/>
      </rPr>
      <t xml:space="preserve">supérieure ou égale à 4 m</t>
    </r>
    <r>
      <rPr>
        <sz val="7.80"/>
        <color rgb="FF000000"/>
        <rFont val="A"/>
        <family val="2"/>
      </rPr>
      <t xml:space="preserve">, de </t>
    </r>
    <r>
      <rPr>
        <b/>
        <sz val="7.80"/>
        <color rgb="FF000000"/>
        <rFont val="A"/>
        <family val="2"/>
      </rPr>
      <t xml:space="preserve">panneau acoustique en laine de roche, composé de modules de 1200x1200x40 mm, finition lisse en couleur blanc pour profilés visibles T 24</t>
    </r>
    <r>
      <rPr>
        <sz val="7.80"/>
        <color rgb="FF000000"/>
        <rFont val="A"/>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</si>
  <si>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</si>
  <si>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</si>
  <si>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</si>
  <si>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</si>
  <si>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</si>
  <si>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</si>
  <si>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mt12pag010B</t>
  </si>
  <si>
    <t xml:space="preserve">Panneau acoustique autoportant en laine minérale, de résistance thermique 1,07 m²K/W, Euroclasse A1 de réaction au feu, composé de modules de 1200x1200x40 mm, avec la face visible revêtue avec un voile minéral, finition lisse en couleur blanc avec bord droit pour profilés visibles T 24.</t>
  </si>
  <si>
    <t xml:space="preserve">m²</t>
  </si>
  <si>
    <t xml:space="preserve">mt12pfr010a</t>
  </si>
  <si>
    <t xml:space="preserve">Profilé primaire en T de 24x38x3600 mm, en acier galvanisé laminé, avec la face visible revêtue avec une lame en aluminium finition laqué en couleur blanc, selon NF EN 13964.</t>
  </si>
  <si>
    <t xml:space="preserve">m</t>
  </si>
  <si>
    <t xml:space="preserve">mt12pfr010d</t>
  </si>
  <si>
    <t xml:space="preserve">Profilé secondaire en T de 24x38x1200 mm, en acier galvanisé laminé, avec la face visible revêtue avec une lame en aluminium finition laqué en couleur blanc, selon NF EN 13964.</t>
  </si>
  <si>
    <t xml:space="preserve">m</t>
  </si>
  <si>
    <t xml:space="preserve">mt12pfr010j</t>
  </si>
  <si>
    <t xml:space="preserve">Profilé angulaire en L de 24x24x3000 mm, en acier galvanisé laminé, avec la face visible revêtue avec une lame en aluminium finition laqué en couleur blanc, selon NF EN 13964.</t>
  </si>
  <si>
    <t xml:space="preserve">m</t>
  </si>
  <si>
    <t xml:space="preserve">mt12fac020b</t>
  </si>
  <si>
    <t xml:space="preserve">Tige métallique en acier galvanisé de 6 mm de diamètre.</t>
  </si>
  <si>
    <t xml:space="preserve">U</t>
  </si>
  <si>
    <t xml:space="preserve">mt12fac050</t>
  </si>
  <si>
    <t xml:space="preserve">Accessoires pour l'installation de faux plafonds révisables.</t>
  </si>
  <si>
    <t xml:space="preserve">U</t>
  </si>
  <si>
    <t xml:space="preserve">mo015</t>
  </si>
  <si>
    <t xml:space="preserve">Compagnon professionnel III/CP2 monteur de faux plafonds en plaques de plâtre.</t>
  </si>
  <si>
    <t xml:space="preserve">h</t>
  </si>
  <si>
    <t xml:space="preserve">mo082</t>
  </si>
  <si>
    <t xml:space="preserve">Ouvrier professionnel II/OP monteur de faux plafonds en plaques de plâtre.</t>
  </si>
  <si>
    <t xml:space="preserve">h</t>
  </si>
  <si>
    <t xml:space="preserve">Majoration des montants</t>
  </si>
  <si>
    <t xml:space="preserve">%</t>
  </si>
  <si>
    <t xml:space="preserve">Coûts indirects</t>
  </si>
  <si>
    <t xml:space="preserve">%</t>
  </si>
  <si>
    <t xml:space="preserve">Coût d'entretien décennal: 12,88€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</si>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</sst>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3.11" customWidth="1"/>
    <col min="2" max="2" width="4.95" customWidth="1"/>
    <col min="3" max="3" width="16.32" customWidth="1"/>
    <col min="4" max="4" width="45.17" customWidth="1"/>
    <col min="5" max="5" width="8.60" customWidth="1"/>
    <col min="6" max="6" width="1.60" customWidth="1"/>
    <col min="7" max="7" width="4.23" customWidth="1"/>
    <col min="8" max="8" width="5.54" customWidth="1"/>
    <col min="9" max="9" width="9.76" customWidth="1"/>
    <col min="10" max="10" width="0.73" customWidth="1"/>
    <col min="11" max="11" width="9.03" customWidth="1"/>
  </cols>
  <sheetData>
    <row r="1" spans="1:1" ht="1.80" thickBot="1" customHeight="1">
      <c r="A1" s="1" t="s">
        <v>0</v>
      </c>
      <c r="B1" s="1"/>
      <c r="C1" s="1"/>
      <c r="D1" s="1"/>
      <c r="E1" s="1"/>
      <c r="F1" s="1"/>
      <c r="G1" s="1"/>
      <c r="H1" s="1"/>
      <c r="I1" s="1"/>
      <c r="J1" s="1"/>
      <c r="K1" s="1"/>
    </row>
    <row r="3" spans="1:11" ht="12.00" thickBot="1" customHeight="1">
      <c r="A3" s="3" t="s">
        <v>1</v>
      </c>
      <c r="B3" s="3"/>
      <c r="C3" s="4" t="s">
        <v>2</v>
      </c>
      <c r="D3" s="3" t="s">
        <v>3</v>
      </c>
      <c r="E3" s="3"/>
      <c r="F3" s="3"/>
      <c r="G3" s="5"/>
      <c r="H3" s="5"/>
      <c r="I3" s="5"/>
      <c r="J3" s="5"/>
      <c r="K3" s="5"/>
    </row>
    <row r="4" spans="1:11" ht="21.60" thickBot="1" customHeight="1">
      <c r="A4" s="6" t="s">
        <v>4</v>
      </c>
      <c r="B4" s="6"/>
      <c r="C4" s="7"/>
      <c r="D4" s="7"/>
      <c r="E4" s="7"/>
      <c r="F4" s="7"/>
      <c r="G4" s="7"/>
      <c r="H4" s="7"/>
      <c r="I4" s="7"/>
      <c r="J4" s="8"/>
      <c r="K4" s="8"/>
    </row>
    <row r="7" spans="1:11" ht="12.00" thickBot="1" customHeight="1">
      <c r="A7" s="9" t="s">
        <v>5</v>
      </c>
      <c r="B7" s="9" t="s">
        <v>6</v>
      </c>
      <c r="C7" s="9"/>
      <c r="D7" s="9"/>
      <c r="E7" s="9" t="s">
        <v>7</v>
      </c>
      <c r="F7" s="9" t="s">
        <v>8</v>
      </c>
      <c r="G7" s="9"/>
      <c r="H7" s="9" t="s">
        <v>9</v>
      </c>
      <c r="I7" s="9"/>
      <c r="J7" s="9"/>
      <c r="K7" s="9" t="s">
        <v>10</v>
      </c>
    </row>
    <row r="8" spans="1:11" ht="40.80" thickBot="1" customHeight="1">
      <c r="A8" s="10" t="s">
        <v>11</v>
      </c>
      <c r="B8" s="10" t="s">
        <v>12</v>
      </c>
      <c r="C8" s="10"/>
      <c r="D8" s="10"/>
      <c r="E8" s="12">
        <v>1.050000</v>
      </c>
      <c r="F8" s="14" t="s">
        <v>13</v>
      </c>
      <c r="G8" s="14"/>
      <c r="H8" s="16">
        <v>29.690000</v>
      </c>
      <c r="I8" s="16"/>
      <c r="J8" s="16"/>
      <c r="K8" s="16">
        <f ca="1">ROUND(INDIRECT(ADDRESS(ROW()+(0), COLUMN()+(-6), 1))*INDIRECT(ADDRESS(ROW()+(0), COLUMN()+(-3), 1)), 2)</f>
        <v>31.170000</v>
      </c>
    </row>
    <row r="9" spans="1:11" ht="31.20" thickBot="1" customHeight="1">
      <c r="A9" s="17" t="s">
        <v>14</v>
      </c>
      <c r="B9" s="17" t="s">
        <v>15</v>
      </c>
      <c r="C9" s="17"/>
      <c r="D9" s="17"/>
      <c r="E9" s="18">
        <v>0.450000</v>
      </c>
      <c r="F9" s="19" t="s">
        <v>16</v>
      </c>
      <c r="G9" s="19"/>
      <c r="H9" s="20">
        <v>0.870000</v>
      </c>
      <c r="I9" s="20"/>
      <c r="J9" s="20"/>
      <c r="K9" s="20">
        <f ca="1">ROUND(INDIRECT(ADDRESS(ROW()+(0), COLUMN()+(-6), 1))*INDIRECT(ADDRESS(ROW()+(0), COLUMN()+(-3), 1)), 2)</f>
        <v>0.390000</v>
      </c>
    </row>
    <row r="10" spans="1:11" ht="31.20" thickBot="1" customHeight="1">
      <c r="A10" s="17" t="s">
        <v>17</v>
      </c>
      <c r="B10" s="17" t="s">
        <v>18</v>
      </c>
      <c r="C10" s="17"/>
      <c r="D10" s="17"/>
      <c r="E10" s="18">
        <v>0.450000</v>
      </c>
      <c r="F10" s="19" t="s">
        <v>19</v>
      </c>
      <c r="G10" s="19"/>
      <c r="H10" s="20">
        <v>0.870000</v>
      </c>
      <c r="I10" s="20"/>
      <c r="J10" s="20"/>
      <c r="K10" s="20">
        <f ca="1">ROUND(INDIRECT(ADDRESS(ROW()+(0), COLUMN()+(-6), 1))*INDIRECT(ADDRESS(ROW()+(0), COLUMN()+(-3), 1)), 2)</f>
        <v>0.390000</v>
      </c>
    </row>
    <row r="11" spans="1:11" ht="31.20" thickBot="1" customHeight="1">
      <c r="A11" s="17" t="s">
        <v>20</v>
      </c>
      <c r="B11" s="17" t="s">
        <v>21</v>
      </c>
      <c r="C11" s="17"/>
      <c r="D11" s="17"/>
      <c r="E11" s="18">
        <v>0.400000</v>
      </c>
      <c r="F11" s="19" t="s">
        <v>22</v>
      </c>
      <c r="G11" s="19"/>
      <c r="H11" s="20">
        <v>0.710000</v>
      </c>
      <c r="I11" s="20"/>
      <c r="J11" s="20"/>
      <c r="K11" s="20">
        <f ca="1">ROUND(INDIRECT(ADDRESS(ROW()+(0), COLUMN()+(-6), 1))*INDIRECT(ADDRESS(ROW()+(0), COLUMN()+(-3), 1)), 2)</f>
        <v>0.280000</v>
      </c>
    </row>
    <row r="12" spans="1:11" ht="12.00" thickBot="1" customHeight="1">
      <c r="A12" s="17" t="s">
        <v>23</v>
      </c>
      <c r="B12" s="17" t="s">
        <v>24</v>
      </c>
      <c r="C12" s="17"/>
      <c r="D12" s="17"/>
      <c r="E12" s="18">
        <v>2.000000</v>
      </c>
      <c r="F12" s="19" t="s">
        <v>25</v>
      </c>
      <c r="G12" s="19"/>
      <c r="H12" s="20">
        <v>0.320000</v>
      </c>
      <c r="I12" s="20"/>
      <c r="J12" s="20"/>
      <c r="K12" s="20">
        <f ca="1">ROUND(INDIRECT(ADDRESS(ROW()+(0), COLUMN()+(-6), 1))*INDIRECT(ADDRESS(ROW()+(0), COLUMN()+(-3), 1)), 2)</f>
        <v>0.640000</v>
      </c>
    </row>
    <row r="13" spans="1:11" ht="12.00" thickBot="1" customHeight="1">
      <c r="A13" s="17" t="s">
        <v>26</v>
      </c>
      <c r="B13" s="17" t="s">
        <v>27</v>
      </c>
      <c r="C13" s="17"/>
      <c r="D13" s="17"/>
      <c r="E13" s="18">
        <v>1.000000</v>
      </c>
      <c r="F13" s="19" t="s">
        <v>28</v>
      </c>
      <c r="G13" s="19"/>
      <c r="H13" s="20">
        <v>1.610000</v>
      </c>
      <c r="I13" s="20"/>
      <c r="J13" s="20"/>
      <c r="K13" s="20">
        <f ca="1">ROUND(INDIRECT(ADDRESS(ROW()+(0), COLUMN()+(-6), 1))*INDIRECT(ADDRESS(ROW()+(0), COLUMN()+(-3), 1)), 2)</f>
        <v>1.610000</v>
      </c>
    </row>
    <row r="14" spans="1:11" ht="21.60" thickBot="1" customHeight="1">
      <c r="A14" s="17" t="s">
        <v>29</v>
      </c>
      <c r="B14" s="17" t="s">
        <v>30</v>
      </c>
      <c r="C14" s="17"/>
      <c r="D14" s="17"/>
      <c r="E14" s="18">
        <v>0.314000</v>
      </c>
      <c r="F14" s="19" t="s">
        <v>31</v>
      </c>
      <c r="G14" s="19"/>
      <c r="H14" s="20">
        <v>24.910000</v>
      </c>
      <c r="I14" s="20"/>
      <c r="J14" s="20"/>
      <c r="K14" s="20">
        <f ca="1">ROUND(INDIRECT(ADDRESS(ROW()+(0), COLUMN()+(-6), 1))*INDIRECT(ADDRESS(ROW()+(0), COLUMN()+(-3), 1)), 2)</f>
        <v>7.820000</v>
      </c>
    </row>
    <row r="15" spans="1:11" ht="12.00" thickBot="1" customHeight="1">
      <c r="A15" s="17" t="s">
        <v>32</v>
      </c>
      <c r="B15" s="21" t="s">
        <v>33</v>
      </c>
      <c r="C15" s="21"/>
      <c r="D15" s="21"/>
      <c r="E15" s="22">
        <v>0.314000</v>
      </c>
      <c r="F15" s="23" t="s">
        <v>34</v>
      </c>
      <c r="G15" s="23"/>
      <c r="H15" s="24">
        <v>21.400000</v>
      </c>
      <c r="I15" s="24"/>
      <c r="J15" s="24"/>
      <c r="K15" s="24">
        <f ca="1">ROUND(INDIRECT(ADDRESS(ROW()+(0), COLUMN()+(-6), 1))*INDIRECT(ADDRESS(ROW()+(0), COLUMN()+(-3), 1)), 2)</f>
        <v>6.720000</v>
      </c>
    </row>
    <row r="16" spans="1:11" ht="12.00" thickBot="1" customHeight="1">
      <c r="A16" s="17"/>
      <c r="B16" s="10" t="s">
        <v>35</v>
      </c>
      <c r="C16" s="10"/>
      <c r="D16" s="10"/>
      <c r="E16" s="12">
        <v>2.000000</v>
      </c>
      <c r="F16" s="14" t="s">
        <v>36</v>
      </c>
      <c r="G16" s="14"/>
      <c r="H16" s="16">
        <f ca="1">ROUND(SUM(INDIRECT(ADDRESS(ROW()+(-1), COLUMN()+(3), 1)),INDIRECT(ADDRESS(ROW()+(-2), COLUMN()+(3), 1)),INDIRECT(ADDRESS(ROW()+(-3), COLUMN()+(3), 1)),INDIRECT(ADDRESS(ROW()+(-4), COLUMN()+(3), 1)),INDIRECT(ADDRESS(ROW()+(-5), COLUMN()+(3), 1)),INDIRECT(ADDRESS(ROW()+(-6), COLUMN()+(3), 1)),INDIRECT(ADDRESS(ROW()+(-7), COLUMN()+(3), 1)),INDIRECT(ADDRESS(ROW()+(-8), COLUMN()+(3), 1))), 2)</f>
        <v>49.020000</v>
      </c>
      <c r="I16" s="16"/>
      <c r="J16" s="16"/>
      <c r="K16" s="16">
        <f ca="1">ROUND(INDIRECT(ADDRESS(ROW()+(0), COLUMN()+(-6), 1))*INDIRECT(ADDRESS(ROW()+(0), COLUMN()+(-3), 1))/100, 2)</f>
        <v>0.980000</v>
      </c>
    </row>
    <row r="17" spans="1:11" ht="12.00" thickBot="1" customHeight="1">
      <c r="A17" s="21"/>
      <c r="B17" s="21" t="s">
        <v>37</v>
      </c>
      <c r="C17" s="21"/>
      <c r="D17" s="21"/>
      <c r="E17" s="22">
        <v>3.000000</v>
      </c>
      <c r="F17" s="23" t="s">
        <v>38</v>
      </c>
      <c r="G17" s="23"/>
      <c r="H17" s="24">
        <f ca="1">ROUND(SUM(INDIRECT(ADDRESS(ROW()+(-1), COLUMN()+(3), 1)),INDIRECT(ADDRESS(ROW()+(-2), COLUMN()+(3), 1)),INDIRECT(ADDRESS(ROW()+(-3), COLUMN()+(3), 1)),INDIRECT(ADDRESS(ROW()+(-4), COLUMN()+(3), 1)),INDIRECT(ADDRESS(ROW()+(-5), COLUMN()+(3), 1)),INDIRECT(ADDRESS(ROW()+(-6), COLUMN()+(3), 1)),INDIRECT(ADDRESS(ROW()+(-7), COLUMN()+(3), 1)),INDIRECT(ADDRESS(ROW()+(-8), COLUMN()+(3), 1)),INDIRECT(ADDRESS(ROW()+(-9), COLUMN()+(3), 1))), 2)</f>
        <v>50.000000</v>
      </c>
      <c r="I17" s="24"/>
      <c r="J17" s="24"/>
      <c r="K17" s="24">
        <f ca="1">ROUND(INDIRECT(ADDRESS(ROW()+(0), COLUMN()+(-6), 1))*INDIRECT(ADDRESS(ROW()+(0), COLUMN()+(-3), 1))/100, 2)</f>
        <v>1.500000</v>
      </c>
    </row>
    <row r="18" spans="1:11" ht="12.00" thickBot="1" customHeight="1">
      <c r="A18" s="6" t="s">
        <v>39</v>
      </c>
      <c r="B18" s="7"/>
      <c r="C18" s="7"/>
      <c r="D18" s="7"/>
      <c r="E18" s="7"/>
      <c r="F18" s="25"/>
      <c r="G18" s="25"/>
      <c r="H18" s="6" t="s">
        <v>40</v>
      </c>
      <c r="I18" s="6"/>
      <c r="J18" s="6"/>
      <c r="K18" s="26">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51.500000</v>
      </c>
    </row>
  </sheetData>
  <mergeCells count="42">
    <mergeCell ref="A1:K1"/>
    <mergeCell ref="A3:B3"/>
    <mergeCell ref="D3:F3"/>
    <mergeCell ref="G3:H3"/>
    <mergeCell ref="J3:K3"/>
    <mergeCell ref="A4:K4"/>
    <mergeCell ref="B7:D7"/>
    <mergeCell ref="F7:G7"/>
    <mergeCell ref="H7:J7"/>
    <mergeCell ref="B8:D8"/>
    <mergeCell ref="F8:G8"/>
    <mergeCell ref="H8:J8"/>
    <mergeCell ref="B9:D9"/>
    <mergeCell ref="F9:G9"/>
    <mergeCell ref="H9:J9"/>
    <mergeCell ref="B10:D10"/>
    <mergeCell ref="F10:G10"/>
    <mergeCell ref="H10:J10"/>
    <mergeCell ref="B11:D11"/>
    <mergeCell ref="F11:G11"/>
    <mergeCell ref="H11:J11"/>
    <mergeCell ref="B12:D12"/>
    <mergeCell ref="F12:G12"/>
    <mergeCell ref="H12:J12"/>
    <mergeCell ref="B13:D13"/>
    <mergeCell ref="F13:G13"/>
    <mergeCell ref="H13:J13"/>
    <mergeCell ref="B14:D14"/>
    <mergeCell ref="F14:G14"/>
    <mergeCell ref="H14:J14"/>
    <mergeCell ref="B15:D15"/>
    <mergeCell ref="F15:G15"/>
    <mergeCell ref="H15:J15"/>
    <mergeCell ref="B16:D16"/>
    <mergeCell ref="F16:G16"/>
    <mergeCell ref="H16:J16"/>
    <mergeCell ref="B17:D17"/>
    <mergeCell ref="F17:G17"/>
    <mergeCell ref="H17:J17"/>
    <mergeCell ref="A18:E18"/>
    <mergeCell ref="F18:G18"/>
    <mergeCell ref="H18:J18"/>
  </mergeCells>
  <pageMargins left="0.620079" right="0.472441" top="0.472441" bottom="0.472441" header="0.0" footer="0.0"/>
  <pageSetup paperSize="9" orientation="portrait"/>
  <rowBreaks count="0" manualBreakCount="0">
    </rowBreaks>
</worksheet>
</file>