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<sst xmlns="http://schemas.openxmlformats.org/spreadsheetml/2006/main" count="29" uniqueCount="29">
  <si>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</si>
  <si>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FIC050</t>
  </si>
  <si>
    <t xml:space="preserve">m²</t>
  </si>
  <si>
    <t xml:space="preserve">Isolation acoustique dans les divisions, à travers le plénum.</t>
  </si>
  <si>
    <r>
      <rPr>
        <sz val="7.80"/>
        <color rgb="FF000000"/>
        <rFont val="Arial"/>
        <family val="2"/>
      </rPr>
      <t xml:space="preserve">Barrière acoustique pour cloison de séparation, installée à travers le plénum, entre le plancher et la cloison de séparation, constituée de </t>
    </r>
    <r>
      <rPr>
        <b/>
        <sz val="7.80"/>
        <color rgb="FF000000"/>
        <rFont val="Arial"/>
        <family val="2"/>
      </rPr>
      <t xml:space="preserve">panneau acoustique autoportant en laine minérale, composé de modules de 1200x1000x80 mm</t>
    </r>
    <r>
      <rPr>
        <sz val="7.80"/>
        <color rgb="FF000000"/>
        <rFont val="Arial"/>
        <family val="2"/>
      </rPr>
      <t xml:space="preserve">, fixée mécaniquement sur une structure de support (non comprise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</si>
  <si>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</si>
  <si>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</si>
  <si>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</si>
  <si>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</si>
  <si>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</si>
  <si>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</si>
  <si>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mt12par120c</t>
  </si>
  <si>
    <t xml:space="preserve">Panneau acoustique autoportant en laine minérale, composé de modules de 1200x1000x80 mm, revêtu sur les deux faces avec un complexe kraft aluminium, Euroclasse A2-s1, d0 de réaction au feu, comme barrière acoustique dans les plénums, entre le plancher et la cloison.</t>
  </si>
  <si>
    <t xml:space="preserve">m²</t>
  </si>
  <si>
    <t xml:space="preserve">mt42con020</t>
  </si>
  <si>
    <t xml:space="preserve">Bande autoadhésive en aluminium de 50 microns d'épaisseur et de 65 mm de largeur à base de résines acryliques, pour le scellage et la fixation de l'isolation.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</si>
  <si>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</si>
  <si>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</si>
  <si>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</si>
  <si>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</si>
  <si>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</si>
  <si>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</si>
  <si>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</si>
  <si>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</si>
  <si>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</si>
  <si>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</si>
  <si>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</si>
  <si>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3,92€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</si>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</sst>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10.78" customWidth="1"/>
    <col min="3" max="3" width="22.00" customWidth="1"/>
    <col min="4" max="4" width="27.54" customWidth="1"/>
    <col min="5" max="5" width="6.85" customWidth="1"/>
    <col min="6" max="6" width="8.60" customWidth="1"/>
    <col min="7" max="7" width="5.83" customWidth="1"/>
    <col min="8" max="8" width="9.62" customWidth="1"/>
    <col min="9" max="9" width="6.41" customWidth="1"/>
    <col min="10" max="10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40.8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6">
        <v>45.600000</v>
      </c>
      <c r="I8" s="16"/>
      <c r="J8" s="16">
        <f ca="1">ROUND(INDIRECT(ADDRESS(ROW()+(0), COLUMN()+(-4), 1))*INDIRECT(ADDRESS(ROW()+(0), COLUMN()+(-2), 1)), 2)</f>
        <v>47.880000</v>
      </c>
    </row>
    <row r="9" spans="1:10" ht="31.20" thickBot="1" customHeight="1">
      <c r="A9" s="17" t="s">
        <v>14</v>
      </c>
      <c r="B9" s="17" t="s">
        <v>15</v>
      </c>
      <c r="C9" s="17"/>
      <c r="D9" s="17"/>
      <c r="E9" s="17"/>
      <c r="F9" s="18">
        <v>1.500000</v>
      </c>
      <c r="G9" s="19" t="s">
        <v>16</v>
      </c>
      <c r="H9" s="20">
        <v>0.190000</v>
      </c>
      <c r="I9" s="20"/>
      <c r="J9" s="20">
        <f ca="1">ROUND(INDIRECT(ADDRESS(ROW()+(0), COLUMN()+(-4), 1))*INDIRECT(ADDRESS(ROW()+(0), COLUMN()+(-2), 1)), 2)</f>
        <v>0.290000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0.571000</v>
      </c>
      <c r="G10" s="19" t="s">
        <v>19</v>
      </c>
      <c r="H10" s="20">
        <v>24.910000</v>
      </c>
      <c r="I10" s="20"/>
      <c r="J10" s="20">
        <f ca="1">ROUND(INDIRECT(ADDRESS(ROW()+(0), COLUMN()+(-4), 1))*INDIRECT(ADDRESS(ROW()+(0), COLUMN()+(-2), 1)), 2)</f>
        <v>14.220000</v>
      </c>
    </row>
    <row r="11" spans="1:10" ht="12.00" thickBot="1" customHeight="1">
      <c r="A11" s="17" t="s">
        <v>20</v>
      </c>
      <c r="B11" s="21" t="s">
        <v>21</v>
      </c>
      <c r="C11" s="21"/>
      <c r="D11" s="21"/>
      <c r="E11" s="21"/>
      <c r="F11" s="22">
        <v>0.571000</v>
      </c>
      <c r="G11" s="23" t="s">
        <v>22</v>
      </c>
      <c r="H11" s="24">
        <v>21.400000</v>
      </c>
      <c r="I11" s="24"/>
      <c r="J11" s="24">
        <f ca="1">ROUND(INDIRECT(ADDRESS(ROW()+(0), COLUMN()+(-4), 1))*INDIRECT(ADDRESS(ROW()+(0), COLUMN()+(-2), 1)), 2)</f>
        <v>12.220000</v>
      </c>
    </row>
    <row r="12" spans="1:10" ht="12.00" thickBot="1" customHeight="1">
      <c r="A12" s="17"/>
      <c r="B12" s="10" t="s">
        <v>23</v>
      </c>
      <c r="C12" s="10"/>
      <c r="D12" s="10"/>
      <c r="E12" s="10"/>
      <c r="F12" s="12">
        <v>2.000000</v>
      </c>
      <c r="G12" s="14" t="s">
        <v>24</v>
      </c>
      <c r="H12" s="16">
        <f ca="1">ROUND(SUM(INDIRECT(ADDRESS(ROW()+(-1), COLUMN()+(2), 1)),INDIRECT(ADDRESS(ROW()+(-2), COLUMN()+(2), 1)),INDIRECT(ADDRESS(ROW()+(-3), COLUMN()+(2), 1)),INDIRECT(ADDRESS(ROW()+(-4), COLUMN()+(2), 1))), 2)</f>
        <v>74.610000</v>
      </c>
      <c r="I12" s="16"/>
      <c r="J12" s="16">
        <f ca="1">ROUND(INDIRECT(ADDRESS(ROW()+(0), COLUMN()+(-4), 1))*INDIRECT(ADDRESS(ROW()+(0), COLUMN()+(-2), 1))/100, 2)</f>
        <v>1.490000</v>
      </c>
    </row>
    <row r="13" spans="1:10" ht="12.00" thickBot="1" customHeight="1">
      <c r="A13" s="21"/>
      <c r="B13" s="21" t="s">
        <v>25</v>
      </c>
      <c r="C13" s="21"/>
      <c r="D13" s="21"/>
      <c r="E13" s="21"/>
      <c r="F13" s="22">
        <v>3.000000</v>
      </c>
      <c r="G13" s="23" t="s">
        <v>26</v>
      </c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76.100000</v>
      </c>
      <c r="I13" s="24"/>
      <c r="J13" s="24">
        <f ca="1">ROUND(INDIRECT(ADDRESS(ROW()+(0), COLUMN()+(-4), 1))*INDIRECT(ADDRESS(ROW()+(0), COLUMN()+(-2), 1))/100, 2)</f>
        <v>2.280000</v>
      </c>
    </row>
    <row r="14" spans="1:10" ht="12.00" thickBot="1" customHeight="1">
      <c r="A14" s="6" t="s">
        <v>27</v>
      </c>
      <c r="B14" s="7"/>
      <c r="C14" s="7"/>
      <c r="D14" s="7"/>
      <c r="E14" s="7"/>
      <c r="F14" s="7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78.380000</v>
      </c>
    </row>
  </sheetData>
  <mergeCells count="22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B13:E13"/>
    <mergeCell ref="H13:I13"/>
    <mergeCell ref="A14:F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