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<sst xmlns="http://schemas.openxmlformats.org/spreadsheetml/2006/main" count="30" uniqueCount="30">
  <si>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</si>
  <si>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EIE040</t>
  </si>
  <si>
    <t xml:space="preserve">m²</t>
  </si>
  <si>
    <t xml:space="preserve">Isolation par l'extérieur (ITE) en façade pour systèmes ETICS.</t>
  </si>
  <si>
    <r>
      <rPr>
        <sz val="8.25"/>
        <color rgb="FF000000"/>
        <rFont val="Arial"/>
        <family val="2"/>
      </rPr>
      <t xml:space="preserve">Isolation par l'extérieur (ITE) d'une façade à revêtir constituée de </t>
    </r>
    <r>
      <rPr>
        <b/>
        <sz val="8.25"/>
        <color rgb="FF000000"/>
        <rFont val="Arial"/>
        <family val="2"/>
      </rPr>
      <t xml:space="preserve">panneau sandwich avec bord droit, de 600x2000 mm et 25 mm d'épaisseur</t>
    </r>
    <r>
      <rPr>
        <sz val="8.25"/>
        <color rgb="FF000000"/>
        <rFont val="Arial"/>
        <family val="2"/>
      </rPr>
      <t xml:space="preserve">, placée </t>
    </r>
    <r>
      <rPr>
        <b/>
        <sz val="8.25"/>
        <color rgb="FF000000"/>
        <rFont val="Arial"/>
        <family val="2"/>
      </rPr>
      <t xml:space="preserve">avec du mortier adhésif et fixations mécaniques</t>
    </r>
    <r>
      <rPr>
        <sz val="8.25"/>
        <color rgb="FF000000"/>
        <rFont val="Arial"/>
        <family val="2"/>
      </rPr>
      <t xml:space="preserve">, pour recevoir la couche de régularisation et celle de finition (non comprises dans ce prix), dans des systèmes composés d'un isolement extérieur (ETICS).</t>
    </r>
  </si>
  <si>
    <t xml:space="preserve">Code interne</t>
  </si>
  <si>
    <t xml:space="preserve">Désignation</t>
  </si>
  <si>
    <t xml:space="preserve">Quantité</t>
  </si>
  <si>
    <t xml:space="preserve">Unité</t>
  </si>
  <si>
    <t xml:space="preserve">Prix unitaire</t>
  </si>
  <si>
    <t xml:space="preserve">Prix total</t>
  </si>
  <si>
    <t xml:space="preserve">mt16vki020a</t>
  </si>
  <si>
    <t xml:space="preserve">Panneau sandwich avec bord droit, de 600x2000 mm et 25 mm d'épaisseur, constitué d'un panneau en polystyrène expansé de 15 mm d'épaisseur placé entre deux lames de laine de bois de 5 mm d'épaisseur chacune, constituées de copeaux de bois agglomérés avec ciment, résistance thermique 0,45 m²K/W, conductivité thermique 0,056 W/(mK), densité 300 kg/m³, coefficient de résistance à la diffusion de la vapeur d'eau 0,0136 et Euroclasse E de réaction au feu, selon NF EN 13168, pour isolation thermique et acoustique et protection contre les incendies, dans des bâtiments.</t>
  </si>
  <si>
    <t xml:space="preserve">m²</t>
  </si>
  <si>
    <t xml:space="preserve">mt16aaa021a</t>
  </si>
  <si>
    <t xml:space="preserve">Cheville d'expansion et vis en polypropylène, avec bague d'étanchéité, pour fixation mécanique des panneaux isolants.</t>
  </si>
  <si>
    <t xml:space="preserve">U</t>
  </si>
  <si>
    <t xml:space="preserve">mt16aaa010</t>
  </si>
  <si>
    <t xml:space="preserve">Mortier adhésif pour fixation des matériaux isolants.</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</si>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</sst>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9.01" customWidth="1"/>
    <col min="3" max="3" width="20.74" customWidth="1"/>
    <col min="4" max="4" width="26.01" customWidth="1"/>
    <col min="5" max="5" width="6.12" customWidth="1"/>
    <col min="6" max="6" width="8.33" customWidth="1"/>
    <col min="7" max="7" width="5.27" customWidth="1"/>
    <col min="8" max="8" width="9.01" customWidth="1"/>
    <col min="9" max="9" width="5.95" customWidth="1"/>
    <col min="10" max="10" width="8.33"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97.50" thickBot="1" customHeight="1">
      <c r="A8" s="10" t="s">
        <v>11</v>
      </c>
      <c r="B8" s="10" t="s">
        <v>12</v>
      </c>
      <c r="C8" s="10"/>
      <c r="D8" s="10"/>
      <c r="E8" s="10"/>
      <c r="F8" s="12">
        <v>1.050000</v>
      </c>
      <c r="G8" s="14" t="s">
        <v>13</v>
      </c>
      <c r="H8" s="16">
        <v>11.660000</v>
      </c>
      <c r="I8" s="16"/>
      <c r="J8" s="16">
        <f ca="1">ROUND(INDIRECT(ADDRESS(ROW()+(0), COLUMN()+(-4), 1))*INDIRECT(ADDRESS(ROW()+(0), COLUMN()+(-2), 1)), 2)</f>
        <v>12.240000</v>
      </c>
    </row>
    <row r="9" spans="1:10" ht="24.00" thickBot="1" customHeight="1">
      <c r="A9" s="17" t="s">
        <v>14</v>
      </c>
      <c r="B9" s="17" t="s">
        <v>15</v>
      </c>
      <c r="C9" s="17"/>
      <c r="D9" s="17"/>
      <c r="E9" s="17"/>
      <c r="F9" s="18">
        <v>6.000000</v>
      </c>
      <c r="G9" s="19" t="s">
        <v>16</v>
      </c>
      <c r="H9" s="20">
        <v>0.080000</v>
      </c>
      <c r="I9" s="20"/>
      <c r="J9" s="20">
        <f ca="1">ROUND(INDIRECT(ADDRESS(ROW()+(0), COLUMN()+(-4), 1))*INDIRECT(ADDRESS(ROW()+(0), COLUMN()+(-2), 1)), 2)</f>
        <v>0.480000</v>
      </c>
    </row>
    <row r="10" spans="1:10" ht="13.50" thickBot="1" customHeight="1">
      <c r="A10" s="17" t="s">
        <v>17</v>
      </c>
      <c r="B10" s="17" t="s">
        <v>18</v>
      </c>
      <c r="C10" s="17"/>
      <c r="D10" s="17"/>
      <c r="E10" s="17"/>
      <c r="F10" s="18">
        <v>4.000000</v>
      </c>
      <c r="G10" s="19" t="s">
        <v>19</v>
      </c>
      <c r="H10" s="20">
        <v>0.190000</v>
      </c>
      <c r="I10" s="20"/>
      <c r="J10" s="20">
        <f ca="1">ROUND(INDIRECT(ADDRESS(ROW()+(0), COLUMN()+(-4), 1))*INDIRECT(ADDRESS(ROW()+(0), COLUMN()+(-2), 1)), 2)</f>
        <v>0.760000</v>
      </c>
    </row>
    <row r="11" spans="1:10" ht="13.50" thickBot="1" customHeight="1">
      <c r="A11" s="17" t="s">
        <v>20</v>
      </c>
      <c r="B11" s="17" t="s">
        <v>21</v>
      </c>
      <c r="C11" s="17"/>
      <c r="D11" s="17"/>
      <c r="E11" s="17"/>
      <c r="F11" s="18">
        <v>0.101000</v>
      </c>
      <c r="G11" s="19" t="s">
        <v>22</v>
      </c>
      <c r="H11" s="20">
        <v>24.910000</v>
      </c>
      <c r="I11" s="20"/>
      <c r="J11" s="20">
        <f ca="1">ROUND(INDIRECT(ADDRESS(ROW()+(0), COLUMN()+(-4), 1))*INDIRECT(ADDRESS(ROW()+(0), COLUMN()+(-2), 1)), 2)</f>
        <v>2.520000</v>
      </c>
    </row>
    <row r="12" spans="1:10" ht="13.50" thickBot="1" customHeight="1">
      <c r="A12" s="17" t="s">
        <v>23</v>
      </c>
      <c r="B12" s="21" t="s">
        <v>24</v>
      </c>
      <c r="C12" s="21"/>
      <c r="D12" s="21"/>
      <c r="E12" s="21"/>
      <c r="F12" s="22">
        <v>0.101000</v>
      </c>
      <c r="G12" s="23" t="s">
        <v>25</v>
      </c>
      <c r="H12" s="24">
        <v>21.400000</v>
      </c>
      <c r="I12" s="24"/>
      <c r="J12" s="24">
        <f ca="1">ROUND(INDIRECT(ADDRESS(ROW()+(0), COLUMN()+(-4), 1))*INDIRECT(ADDRESS(ROW()+(0), COLUMN()+(-2), 1)), 2)</f>
        <v>2.160000</v>
      </c>
    </row>
    <row r="13" spans="1:10" ht="13.50" thickBot="1" customHeight="1">
      <c r="A13" s="21"/>
      <c r="B13" s="25" t="s">
        <v>26</v>
      </c>
      <c r="C13" s="25"/>
      <c r="D13" s="25"/>
      <c r="E13" s="25"/>
      <c r="F13" s="26">
        <v>2.000000</v>
      </c>
      <c r="G13" s="27" t="s">
        <v>27</v>
      </c>
      <c r="H13" s="28">
        <f ca="1">ROUND(SUM(INDIRECT(ADDRESS(ROW()+(-1), COLUMN()+(2), 1)),INDIRECT(ADDRESS(ROW()+(-2), COLUMN()+(2), 1)),INDIRECT(ADDRESS(ROW()+(-3), COLUMN()+(2), 1)),INDIRECT(ADDRESS(ROW()+(-4), COLUMN()+(2), 1)),INDIRECT(ADDRESS(ROW()+(-5), COLUMN()+(2), 1))), 2)</f>
        <v>18.160000</v>
      </c>
      <c r="I13" s="28"/>
      <c r="J13" s="28">
        <f ca="1">ROUND(INDIRECT(ADDRESS(ROW()+(0), COLUMN()+(-4), 1))*INDIRECT(ADDRESS(ROW()+(0), COLUMN()+(-2), 1))/100, 2)</f>
        <v>0.360000</v>
      </c>
    </row>
    <row r="14" spans="1:10" ht="13.50" thickBot="1" customHeight="1">
      <c r="A14" s="6" t="s">
        <v>28</v>
      </c>
      <c r="B14" s="7"/>
      <c r="C14" s="7"/>
      <c r="D14" s="7"/>
      <c r="E14" s="7"/>
      <c r="F14" s="7"/>
      <c r="G14" s="29"/>
      <c r="H14" s="6" t="s">
        <v>29</v>
      </c>
      <c r="I14" s="6"/>
      <c r="J14" s="30">
        <f ca="1">ROUND(SUM(INDIRECT(ADDRESS(ROW()+(-1), COLUMN()+(0), 1)),INDIRECT(ADDRESS(ROW()+(-2), COLUMN()+(0), 1)),INDIRECT(ADDRESS(ROW()+(-3), COLUMN()+(0), 1)),INDIRECT(ADDRESS(ROW()+(-4), COLUMN()+(0), 1)),INDIRECT(ADDRESS(ROW()+(-5), COLUMN()+(0), 1)),INDIRECT(ADDRESS(ROW()+(-6), COLUMN()+(0), 1))), 2)</f>
        <v>18.520000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