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<sst xmlns="http://schemas.openxmlformats.org/spreadsheetml/2006/main" count="35" uniqueCount="35">
  <si>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</si>
  <si>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APA040</t>
  </si>
  <si>
    <t xml:space="preserve">U</t>
  </si>
  <si>
    <t xml:space="preserve">Douche.</t>
  </si>
  <si>
    <r>
      <rPr>
        <b/>
        <sz val="7.80"/>
        <color rgb="FF000000"/>
        <rFont val="Arial"/>
        <family val="2"/>
      </rPr>
      <t xml:space="preserve">Douche mitigeur pour piscine, de 43 mm de diamètre, en acier inoxydable AISI 304, finition polie brillante, avec pomme de douche, vanne d'ouverture et robinet lave-pieds</t>
    </r>
    <r>
      <rPr>
        <sz val="7.80"/>
        <color rgb="FF000000"/>
        <rFont val="Arial"/>
        <family val="2"/>
      </rPr>
      <t xml:space="preserve">, </t>
    </r>
    <r>
      <rPr>
        <b/>
        <sz val="7.80"/>
        <color rgb="FF000000"/>
        <rFont val="Arial"/>
        <family val="2"/>
      </rPr>
      <t xml:space="preserve">fixée à une surface support (non comprise dans ce prix)</t>
    </r>
    <r>
      <rPr>
        <sz val="7.80"/>
        <color rgb="FF000000"/>
        <rFont val="Arial"/>
        <family val="2"/>
      </rPr>
      <t xml:space="preserve">, avec ancrages dotés d'un mécanisme pour connexion équipotentielle.</t>
    </r>
  </si>
  <si>
    <t xml:space="preserve">Code interne</t>
  </si>
  <si>
    <t xml:space="preserve">Désignation</t>
  </si>
  <si>
    <t xml:space="preserve">Quantité</t>
  </si>
  <si>
    <t xml:space="preserve">Unité</t>
  </si>
  <si>
    <t xml:space="preserve">Prix unitaire</t>
  </si>
  <si>
    <t xml:space="preserve">Prix total</t>
  </si>
  <si>
    <t xml:space="preserve">mt47pep040d</t>
  </si>
  <si>
    <t xml:space="preserve">Douche mitigeur pour piscine, de 43 mm de diamètre, en acier inoxydable AISI 304, finition polie brillante, avec pomme de douche, vanne d'ouverture et robinet lave-pieds,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</si>
  <si>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</si>
  <si>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</si>
  <si>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</si>
  <si>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</si>
  <si>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</si>
  <si>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</si>
  <si>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</si>
  <si>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</si>
  <si>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</si>
  <si>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</si>
  <si>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</si>
  <si>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</si>
  <si>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</si>
  <si>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</si>
  <si>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</si>
  <si>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</si>
  <si>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</si>
  <si>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</si>
  <si>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</si>
  <si>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</si>
  <si>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339,09€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</si>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</sst>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66" customWidth="1"/>
    <col min="3" max="3" width="21.42" customWidth="1"/>
    <col min="4" max="4" width="25.06" customWidth="1"/>
    <col min="5" max="5" width="8.60" customWidth="1"/>
    <col min="6" max="6" width="7.43" customWidth="1"/>
    <col min="7" max="7" width="1.17" customWidth="1"/>
    <col min="8" max="8" width="5.83" customWidth="1"/>
    <col min="9" max="9" width="9.03" customWidth="1"/>
    <col min="10" max="10" width="6.99" customWidth="1"/>
    <col min="11" max="11" width="9.03"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c r="H7" s="9" t="s">
        <v>8</v>
      </c>
      <c r="I7" s="9" t="s">
        <v>9</v>
      </c>
      <c r="J7" s="9"/>
      <c r="K7" s="9" t="s">
        <v>10</v>
      </c>
    </row>
    <row r="8" spans="1:11" ht="31.20" thickBot="1" customHeight="1">
      <c r="A8" s="10" t="s">
        <v>11</v>
      </c>
      <c r="B8" s="10" t="s">
        <v>12</v>
      </c>
      <c r="C8" s="10"/>
      <c r="D8" s="10"/>
      <c r="E8" s="10"/>
      <c r="F8" s="12">
        <v>1.000000</v>
      </c>
      <c r="G8" s="12"/>
      <c r="H8" s="14" t="s">
        <v>13</v>
      </c>
      <c r="I8" s="16">
        <v>289.480000</v>
      </c>
      <c r="J8" s="16"/>
      <c r="K8" s="16">
        <f ca="1">ROUND(INDIRECT(ADDRESS(ROW()+(0), COLUMN()+(-5), 1))*INDIRECT(ADDRESS(ROW()+(0), COLUMN()+(-2), 1)), 2)</f>
        <v>289.480000</v>
      </c>
    </row>
    <row r="9" spans="1:11" ht="40.80" thickBot="1" customHeight="1">
      <c r="A9" s="17" t="s">
        <v>14</v>
      </c>
      <c r="B9" s="17" t="s">
        <v>15</v>
      </c>
      <c r="C9" s="17"/>
      <c r="D9" s="17"/>
      <c r="E9" s="17"/>
      <c r="F9" s="18">
        <v>1.000000</v>
      </c>
      <c r="G9" s="18"/>
      <c r="H9" s="19" t="s">
        <v>16</v>
      </c>
      <c r="I9" s="20">
        <v>390.000000</v>
      </c>
      <c r="J9" s="20"/>
      <c r="K9" s="20">
        <f ca="1">ROUND(INDIRECT(ADDRESS(ROW()+(0), COLUMN()+(-5), 1))*INDIRECT(ADDRESS(ROW()+(0), COLUMN()+(-2), 1)), 2)</f>
        <v>390.000000</v>
      </c>
    </row>
    <row r="10" spans="1:11" ht="21.60" thickBot="1" customHeight="1">
      <c r="A10" s="17" t="s">
        <v>17</v>
      </c>
      <c r="B10" s="17" t="s">
        <v>18</v>
      </c>
      <c r="C10" s="17"/>
      <c r="D10" s="17"/>
      <c r="E10" s="17"/>
      <c r="F10" s="18">
        <v>0.200000</v>
      </c>
      <c r="G10" s="18"/>
      <c r="H10" s="19" t="s">
        <v>19</v>
      </c>
      <c r="I10" s="20">
        <v>5.000000</v>
      </c>
      <c r="J10" s="20"/>
      <c r="K10" s="20">
        <f ca="1">ROUND(INDIRECT(ADDRESS(ROW()+(0), COLUMN()+(-5), 1))*INDIRECT(ADDRESS(ROW()+(0), COLUMN()+(-2), 1)), 2)</f>
        <v>1.000000</v>
      </c>
    </row>
    <row r="11" spans="1:11" ht="12.00" thickBot="1" customHeight="1">
      <c r="A11" s="17" t="s">
        <v>20</v>
      </c>
      <c r="B11" s="17" t="s">
        <v>21</v>
      </c>
      <c r="C11" s="17"/>
      <c r="D11" s="17"/>
      <c r="E11" s="17"/>
      <c r="F11" s="18">
        <v>1.361000</v>
      </c>
      <c r="G11" s="18"/>
      <c r="H11" s="19" t="s">
        <v>22</v>
      </c>
      <c r="I11" s="20">
        <v>21.360000</v>
      </c>
      <c r="J11" s="20"/>
      <c r="K11" s="20">
        <f ca="1">ROUND(INDIRECT(ADDRESS(ROW()+(0), COLUMN()+(-5), 1))*INDIRECT(ADDRESS(ROW()+(0), COLUMN()+(-2), 1)), 2)</f>
        <v>29.070000</v>
      </c>
    </row>
    <row r="12" spans="1:11" ht="12.00" thickBot="1" customHeight="1">
      <c r="A12" s="17" t="s">
        <v>23</v>
      </c>
      <c r="B12" s="17" t="s">
        <v>24</v>
      </c>
      <c r="C12" s="17"/>
      <c r="D12" s="17"/>
      <c r="E12" s="17"/>
      <c r="F12" s="18">
        <v>6.805000</v>
      </c>
      <c r="G12" s="18"/>
      <c r="H12" s="19" t="s">
        <v>25</v>
      </c>
      <c r="I12" s="20">
        <v>24.110000</v>
      </c>
      <c r="J12" s="20"/>
      <c r="K12" s="20">
        <f ca="1">ROUND(INDIRECT(ADDRESS(ROW()+(0), COLUMN()+(-5), 1))*INDIRECT(ADDRESS(ROW()+(0), COLUMN()+(-2), 1)), 2)</f>
        <v>164.070000</v>
      </c>
    </row>
    <row r="13" spans="1:11" ht="12.00" thickBot="1" customHeight="1">
      <c r="A13" s="17" t="s">
        <v>26</v>
      </c>
      <c r="B13" s="21" t="s">
        <v>27</v>
      </c>
      <c r="C13" s="21"/>
      <c r="D13" s="21"/>
      <c r="E13" s="21"/>
      <c r="F13" s="22">
        <v>2.268000</v>
      </c>
      <c r="G13" s="22"/>
      <c r="H13" s="23" t="s">
        <v>28</v>
      </c>
      <c r="I13" s="24">
        <v>21.400000</v>
      </c>
      <c r="J13" s="24"/>
      <c r="K13" s="24">
        <f ca="1">ROUND(INDIRECT(ADDRESS(ROW()+(0), COLUMN()+(-5), 1))*INDIRECT(ADDRESS(ROW()+(0), COLUMN()+(-2), 1)), 2)</f>
        <v>48.540000</v>
      </c>
    </row>
    <row r="14" spans="1:11" ht="12.00" thickBot="1" customHeight="1">
      <c r="A14" s="17"/>
      <c r="B14" s="10" t="s">
        <v>29</v>
      </c>
      <c r="C14" s="10"/>
      <c r="D14" s="10"/>
      <c r="E14" s="10"/>
      <c r="F14" s="12">
        <v>2.000000</v>
      </c>
      <c r="G14" s="12"/>
      <c r="H14" s="14" t="s">
        <v>30</v>
      </c>
      <c r="I14" s="16">
        <f ca="1">ROUND(SUM(INDIRECT(ADDRESS(ROW()+(-1), COLUMN()+(2), 1)),INDIRECT(ADDRESS(ROW()+(-2), COLUMN()+(2), 1)),INDIRECT(ADDRESS(ROW()+(-3), COLUMN()+(2), 1)),INDIRECT(ADDRESS(ROW()+(-4), COLUMN()+(2), 1)),INDIRECT(ADDRESS(ROW()+(-5), COLUMN()+(2), 1)),INDIRECT(ADDRESS(ROW()+(-6), COLUMN()+(2), 1))), 2)</f>
        <v>922.160000</v>
      </c>
      <c r="J14" s="16"/>
      <c r="K14" s="16">
        <f ca="1">ROUND(INDIRECT(ADDRESS(ROW()+(0), COLUMN()+(-5), 1))*INDIRECT(ADDRESS(ROW()+(0), COLUMN()+(-2), 1))/100, 2)</f>
        <v>18.440000</v>
      </c>
    </row>
    <row r="15" spans="1:11" ht="12.00" thickBot="1" customHeight="1">
      <c r="A15" s="21"/>
      <c r="B15" s="21" t="s">
        <v>31</v>
      </c>
      <c r="C15" s="21"/>
      <c r="D15" s="21"/>
      <c r="E15" s="21"/>
      <c r="F15" s="22">
        <v>3.000000</v>
      </c>
      <c r="G15" s="22"/>
      <c r="H15" s="23" t="s">
        <v>32</v>
      </c>
      <c r="I15" s="24">
        <f ca="1">ROUND(SUM(INDIRECT(ADDRESS(ROW()+(-1), COLUMN()+(2), 1)),INDIRECT(ADDRESS(ROW()+(-2), COLUMN()+(2), 1)),INDIRECT(ADDRESS(ROW()+(-3), COLUMN()+(2), 1)),INDIRECT(ADDRESS(ROW()+(-4), COLUMN()+(2), 1)),INDIRECT(ADDRESS(ROW()+(-5), COLUMN()+(2), 1)),INDIRECT(ADDRESS(ROW()+(-6), COLUMN()+(2), 1)),INDIRECT(ADDRESS(ROW()+(-7), COLUMN()+(2), 1))), 2)</f>
        <v>940.600000</v>
      </c>
      <c r="J15" s="24"/>
      <c r="K15" s="24">
        <f ca="1">ROUND(INDIRECT(ADDRESS(ROW()+(0), COLUMN()+(-5), 1))*INDIRECT(ADDRESS(ROW()+(0), COLUMN()+(-2), 1))/100, 2)</f>
        <v>28.220000</v>
      </c>
    </row>
    <row r="16" spans="1:11" ht="12.00" thickBot="1" customHeight="1">
      <c r="A16" s="6" t="s">
        <v>33</v>
      </c>
      <c r="B16" s="7"/>
      <c r="C16" s="7"/>
      <c r="D16" s="7"/>
      <c r="E16" s="7"/>
      <c r="F16" s="7"/>
      <c r="G16" s="7"/>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968.820000</v>
      </c>
    </row>
  </sheetData>
  <mergeCells count="35">
    <mergeCell ref="A1:K1"/>
    <mergeCell ref="A3:B3"/>
    <mergeCell ref="E3:F3"/>
    <mergeCell ref="G3:I3"/>
    <mergeCell ref="J3:K3"/>
    <mergeCell ref="A4:K4"/>
    <mergeCell ref="B7:E7"/>
    <mergeCell ref="F7:G7"/>
    <mergeCell ref="I7:J7"/>
    <mergeCell ref="B8:E8"/>
    <mergeCell ref="F8:G8"/>
    <mergeCell ref="I8:J8"/>
    <mergeCell ref="B9:E9"/>
    <mergeCell ref="F9:G9"/>
    <mergeCell ref="I9:J9"/>
    <mergeCell ref="B10:E10"/>
    <mergeCell ref="F10:G10"/>
    <mergeCell ref="I10:J10"/>
    <mergeCell ref="B11:E11"/>
    <mergeCell ref="F11:G11"/>
    <mergeCell ref="I11:J11"/>
    <mergeCell ref="B12:E12"/>
    <mergeCell ref="F12:G12"/>
    <mergeCell ref="I12:J12"/>
    <mergeCell ref="B13:E13"/>
    <mergeCell ref="F13:G13"/>
    <mergeCell ref="I13:J13"/>
    <mergeCell ref="B14:E14"/>
    <mergeCell ref="F14:G14"/>
    <mergeCell ref="I14:J14"/>
    <mergeCell ref="B15:E15"/>
    <mergeCell ref="F15:G15"/>
    <mergeCell ref="I15:J15"/>
    <mergeCell ref="A16:G16"/>
    <mergeCell ref="I16:J16"/>
  </mergeCells>
  <pageMargins left="0.620079" right="0.472441" top="0.472441" bottom="0.472441" header="0.0" footer="0.0"/>
  <pageSetup paperSize="9" orientation="portrait"/>
  <rowBreaks count="0" manualBreakCount="0">
    </rowBreaks>
</worksheet>
</file>